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9150"/>
  </bookViews>
  <sheets>
    <sheet name="Parent Measure Short Form (SP)" sheetId="1" r:id="rId1"/>
  </sheets>
  <calcPr calcId="145621"/>
</workbook>
</file>

<file path=xl/calcChain.xml><?xml version="1.0" encoding="utf-8"?>
<calcChain xmlns="http://schemas.openxmlformats.org/spreadsheetml/2006/main">
  <c r="Q90" i="1" l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Q88" i="1"/>
  <c r="P88" i="1"/>
  <c r="P87" i="1" s="1"/>
  <c r="O88" i="1"/>
  <c r="O87" i="1" s="1"/>
  <c r="N88" i="1"/>
  <c r="M88" i="1"/>
  <c r="L88" i="1"/>
  <c r="L87" i="1" s="1"/>
  <c r="K88" i="1"/>
  <c r="K87" i="1" s="1"/>
  <c r="J88" i="1"/>
  <c r="I88" i="1"/>
  <c r="H88" i="1"/>
  <c r="H87" i="1" s="1"/>
  <c r="G88" i="1"/>
  <c r="G87" i="1" s="1"/>
  <c r="F88" i="1"/>
  <c r="E88" i="1"/>
  <c r="D88" i="1"/>
  <c r="D87" i="1" s="1"/>
  <c r="Q87" i="1"/>
  <c r="N87" i="1"/>
  <c r="M87" i="1"/>
  <c r="J87" i="1"/>
  <c r="I87" i="1"/>
  <c r="F87" i="1"/>
  <c r="E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Q83" i="1"/>
  <c r="Q82" i="1" s="1"/>
  <c r="P83" i="1"/>
  <c r="O83" i="1"/>
  <c r="N83" i="1"/>
  <c r="N82" i="1" s="1"/>
  <c r="M83" i="1"/>
  <c r="M82" i="1" s="1"/>
  <c r="L83" i="1"/>
  <c r="K83" i="1"/>
  <c r="J83" i="1"/>
  <c r="J82" i="1" s="1"/>
  <c r="I83" i="1"/>
  <c r="I82" i="1" s="1"/>
  <c r="H83" i="1"/>
  <c r="G83" i="1"/>
  <c r="F83" i="1"/>
  <c r="F82" i="1" s="1"/>
  <c r="E83" i="1"/>
  <c r="E82" i="1" s="1"/>
  <c r="D83" i="1"/>
  <c r="P82" i="1"/>
  <c r="O82" i="1"/>
  <c r="L82" i="1"/>
  <c r="K82" i="1"/>
  <c r="H82" i="1"/>
  <c r="G82" i="1"/>
  <c r="D82" i="1"/>
  <c r="Q81" i="1"/>
  <c r="Q80" i="1" s="1"/>
  <c r="Q79" i="1" s="1"/>
  <c r="P81" i="1"/>
  <c r="O81" i="1"/>
  <c r="N81" i="1"/>
  <c r="N80" i="1" s="1"/>
  <c r="N79" i="1" s="1"/>
  <c r="M81" i="1"/>
  <c r="M80" i="1" s="1"/>
  <c r="M79" i="1" s="1"/>
  <c r="L81" i="1"/>
  <c r="K81" i="1"/>
  <c r="J81" i="1"/>
  <c r="J80" i="1" s="1"/>
  <c r="J79" i="1" s="1"/>
  <c r="I81" i="1"/>
  <c r="I80" i="1" s="1"/>
  <c r="I79" i="1" s="1"/>
  <c r="H81" i="1"/>
  <c r="G81" i="1"/>
  <c r="F81" i="1"/>
  <c r="F80" i="1" s="1"/>
  <c r="F79" i="1" s="1"/>
  <c r="E81" i="1"/>
  <c r="E80" i="1" s="1"/>
  <c r="E79" i="1" s="1"/>
  <c r="D81" i="1"/>
  <c r="P80" i="1"/>
  <c r="O80" i="1"/>
  <c r="O79" i="1" s="1"/>
  <c r="L80" i="1"/>
  <c r="K80" i="1"/>
  <c r="K79" i="1" s="1"/>
  <c r="H80" i="1"/>
  <c r="G80" i="1"/>
  <c r="G79" i="1" s="1"/>
  <c r="D80" i="1"/>
  <c r="D79" i="1" l="1"/>
  <c r="L79" i="1"/>
  <c r="H79" i="1"/>
  <c r="P79" i="1"/>
  <c r="C90" i="1"/>
  <c r="C89" i="1"/>
  <c r="C88" i="1"/>
  <c r="C87" i="1" s="1"/>
  <c r="C86" i="1"/>
  <c r="C85" i="1"/>
  <c r="C84" i="1"/>
  <c r="C83" i="1"/>
  <c r="C82" i="1"/>
  <c r="C81" i="1"/>
  <c r="C80" i="1" s="1"/>
  <c r="C79" i="1" l="1"/>
</calcChain>
</file>

<file path=xl/sharedStrings.xml><?xml version="1.0" encoding="utf-8"?>
<sst xmlns="http://schemas.openxmlformats.org/spreadsheetml/2006/main" count="173" uniqueCount="173">
  <si>
    <t>Construct:  Knowledge</t>
  </si>
  <si>
    <t xml:space="preserve">     Subscale: Family-specific Knowledge</t>
  </si>
  <si>
    <t xml:space="preserve">     Subscale: Communication</t>
  </si>
  <si>
    <t xml:space="preserve">     Subscale: Responsiveness</t>
  </si>
  <si>
    <t xml:space="preserve">     Subscale: Commitment</t>
  </si>
  <si>
    <t xml:space="preserve">     Subscale: Respect</t>
  </si>
  <si>
    <t xml:space="preserve">     Subscale: Family-focused Concern</t>
  </si>
  <si>
    <t xml:space="preserve">     Subscale: Understanding Context</t>
  </si>
  <si>
    <t>Item #</t>
  </si>
  <si>
    <t>Item</t>
  </si>
  <si>
    <t>SPARQ2a</t>
  </si>
  <si>
    <t>SPARQ2b</t>
  </si>
  <si>
    <t>SPARQ2c</t>
  </si>
  <si>
    <t>SPARQ1d</t>
  </si>
  <si>
    <t>SPARQ1c</t>
  </si>
  <si>
    <t>SPARQ1b</t>
  </si>
  <si>
    <t>SPARQ1a</t>
  </si>
  <si>
    <t>SPARQ4a</t>
  </si>
  <si>
    <t>SPARQ4b</t>
  </si>
  <si>
    <t>SPARQ4c</t>
  </si>
  <si>
    <t>SPARQ3a</t>
  </si>
  <si>
    <t>SPARQ3b</t>
  </si>
  <si>
    <t>SPARQ3d</t>
  </si>
  <si>
    <t>SPARQ4d</t>
  </si>
  <si>
    <t>SPARQ3e</t>
  </si>
  <si>
    <t>SPARQ5a</t>
  </si>
  <si>
    <t>SPARQ5f</t>
  </si>
  <si>
    <t>SPARQ6a</t>
  </si>
  <si>
    <t>SPARQ6b</t>
  </si>
  <si>
    <t>SPARQ6c</t>
  </si>
  <si>
    <t>SPARQ5e</t>
  </si>
  <si>
    <t>SPARQ5d</t>
  </si>
  <si>
    <t>SPARQ5c</t>
  </si>
  <si>
    <t>SPARQ5b</t>
  </si>
  <si>
    <t>SPARQ3c</t>
  </si>
  <si>
    <t>Program ID</t>
  </si>
  <si>
    <t>Provider/Teacher ID</t>
  </si>
  <si>
    <t>Parent ID</t>
  </si>
  <si>
    <t>TOTAL Parent Measure Short Form Score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</si>
  <si>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</si>
  <si>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</si>
  <si>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</si>
  <si>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</si>
  <si>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</si>
  <si>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</si>
  <si>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</si>
  <si>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</si>
  <si>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</si>
  <si>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</si>
  <si>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</si>
  <si>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</si>
  <si>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</si>
  <si>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</si>
  <si>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</si>
  <si>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r>
      <t>Construct: Practice</t>
    </r>
    <r>
      <rPr>
        <b/>
        <sz val="11"/>
        <rFont val="Calibri"/>
        <family val="2"/>
        <scheme val="minor"/>
      </rPr>
      <t>s</t>
    </r>
  </si>
  <si>
    <r>
      <t>Construct: Attitude</t>
    </r>
    <r>
      <rPr>
        <b/>
        <sz val="11"/>
        <rFont val="Calibri"/>
        <family val="2"/>
        <scheme val="minor"/>
      </rPr>
      <t>s</t>
    </r>
  </si>
  <si>
    <t>ID</t>
  </si>
  <si>
    <t>Metas que usted tiene para su niño.</t>
  </si>
  <si>
    <t>Qué esperar en cada etapa del desarrollo de su niño.</t>
  </si>
  <si>
    <t>La visión que tiene usted del futuro de su niño.</t>
  </si>
  <si>
    <t>Qué opina usted sobre el cuidado y la educación que su niño recibe.</t>
  </si>
  <si>
    <t>Su vida familiar.</t>
  </si>
  <si>
    <t>El papel que la fe y la religión juegan en su hogar.</t>
  </si>
  <si>
    <t>Cambios que están sucediendo en casa.</t>
  </si>
  <si>
    <t>Le ofrece libros o materiales que tratan sobre la crianza de niños.</t>
  </si>
  <si>
    <t>Le pregunta sobre su familia.</t>
  </si>
  <si>
    <t>Me hace preguntas para mostrarme que le importa mi familia.</t>
  </si>
  <si>
    <t>Comprensivo</t>
  </si>
  <si>
    <t>Maleducado</t>
  </si>
  <si>
    <t>Cumplidor</t>
  </si>
  <si>
    <t>Impaciente</t>
  </si>
  <si>
    <t>Crítico</t>
  </si>
  <si>
    <t>Disponible</t>
  </si>
  <si>
    <t>FPTRQ Parent Measure: Short Form Scoring Sheet (Spanish Version)</t>
  </si>
  <si>
    <t>Juzga a mi familia debido a nuestra fe y religión</t>
  </si>
  <si>
    <t>Juzga a mi familia debido a nuestra cultura y  valores</t>
  </si>
  <si>
    <t>Juzga a mi familia debido a nuestra situación económica</t>
  </si>
  <si>
    <t>SPARQ7a</t>
  </si>
  <si>
    <t>SPARQ7b</t>
  </si>
  <si>
    <t>SPARQ7c</t>
  </si>
  <si>
    <t>SPARQ7d</t>
  </si>
  <si>
    <t>SPARQ8a</t>
  </si>
  <si>
    <t>SPARQ8b</t>
  </si>
  <si>
    <t>SPARQ8c</t>
  </si>
  <si>
    <t>SPARQ8d</t>
  </si>
  <si>
    <t>SPARQ9a</t>
  </si>
  <si>
    <t>SPARQ9b</t>
  </si>
  <si>
    <t>SPARQ9c</t>
  </si>
  <si>
    <t>SPARQ9d</t>
  </si>
  <si>
    <t>SPARQ9e</t>
  </si>
  <si>
    <t>SPARQ10a</t>
  </si>
  <si>
    <t>1</t>
  </si>
  <si>
    <t>SPARQ10b</t>
  </si>
  <si>
    <t>SPARQ10c</t>
  </si>
  <si>
    <t>SPARQ10d</t>
  </si>
  <si>
    <t>SPARQ11</t>
  </si>
  <si>
    <t>SPARQ12a</t>
  </si>
  <si>
    <t>SPARQ12b</t>
  </si>
  <si>
    <t>SPARQ12c</t>
  </si>
  <si>
    <t>SPARQ12d</t>
  </si>
  <si>
    <t>SPARQ12e</t>
  </si>
  <si>
    <t>SPARQ12f</t>
  </si>
  <si>
    <t>SPARQ12g</t>
  </si>
  <si>
    <t>SPARQ12h</t>
  </si>
  <si>
    <t>SPARQ12i</t>
  </si>
  <si>
    <t>SPARQ12j</t>
  </si>
  <si>
    <t>SPARQ12k</t>
  </si>
  <si>
    <t>SPARQ12l</t>
  </si>
  <si>
    <t>SPARQ12m</t>
  </si>
  <si>
    <t>SPARQ12n</t>
  </si>
  <si>
    <t>SPARQ13a</t>
  </si>
  <si>
    <t>SPARQ13b</t>
  </si>
  <si>
    <t>SPARQ13c</t>
  </si>
  <si>
    <t>SPARQ13d</t>
  </si>
  <si>
    <t>SPARQ13e</t>
  </si>
  <si>
    <t>SPARQ13f</t>
  </si>
  <si>
    <t>SPARQ14a</t>
  </si>
  <si>
    <t>SPARQ14b</t>
  </si>
  <si>
    <t>$25,000-$34,999</t>
  </si>
  <si>
    <t>SPARQ14c</t>
  </si>
  <si>
    <t>$35,000-$44,999</t>
  </si>
  <si>
    <t>SPARQ14d</t>
  </si>
  <si>
    <t>$45,000-$54,999</t>
  </si>
  <si>
    <t>SPARQ14e</t>
  </si>
  <si>
    <t>$55,000-$74,999</t>
  </si>
  <si>
    <t>SPARQ14f</t>
  </si>
  <si>
    <t>Menos de 1 año</t>
  </si>
  <si>
    <t>1 a 2 años</t>
  </si>
  <si>
    <t>3 a 4 años</t>
  </si>
  <si>
    <t>5 años o más</t>
  </si>
  <si>
    <t>Menos de seis meses</t>
  </si>
  <si>
    <t>6 meses-menos de 1 año</t>
  </si>
  <si>
    <t>1 año-menos de 2 años</t>
  </si>
  <si>
    <t>2 años o más</t>
  </si>
  <si>
    <t>Inglés</t>
  </si>
  <si>
    <t>Español</t>
  </si>
  <si>
    <t>Inglés y español igualmente</t>
  </si>
  <si>
    <t>Inglés y otro idioma igualmente</t>
  </si>
  <si>
    <t>Otro idioma</t>
  </si>
  <si>
    <t>2–3</t>
  </si>
  <si>
    <t>4–5</t>
  </si>
  <si>
    <t>Más de 5</t>
  </si>
  <si>
    <t>Es usted de origen hispano o latino</t>
  </si>
  <si>
    <t>Blanca</t>
  </si>
  <si>
    <t>Negra o africana americana</t>
  </si>
  <si>
    <t>India americana o nativa de Alaska</t>
  </si>
  <si>
    <t>China</t>
  </si>
  <si>
    <t>Filipina</t>
  </si>
  <si>
    <t>Japonesa</t>
  </si>
  <si>
    <t>Coreana</t>
  </si>
  <si>
    <t>Vietnamita</t>
  </si>
  <si>
    <t>Otra asiática</t>
  </si>
  <si>
    <t>Nativa de Hawái</t>
  </si>
  <si>
    <t>Guameña o chamorra</t>
  </si>
  <si>
    <t>Samoana</t>
  </si>
  <si>
    <t>Otra de las islas del Pacífico</t>
  </si>
  <si>
    <t>No se graduó de escuela secundaria (“high school”</t>
  </si>
  <si>
    <t>Diploma de secundaria (“high school”) o GED</t>
  </si>
  <si>
    <t>Algo de universidad, sin título</t>
  </si>
  <si>
    <t>Título de una universidad de dos años (“Associate’s degree”)</t>
  </si>
  <si>
    <t>Título de una universidad de cuatro años (“Bachelor’s degree”)</t>
  </si>
  <si>
    <t>Título de posgrado</t>
  </si>
  <si>
    <t>Menos de $25,000</t>
  </si>
  <si>
    <t>$75,000 o más</t>
  </si>
  <si>
    <t>Indoasiatica</t>
  </si>
  <si>
    <t xml:space="preserve">Le pregunta sobre los valores y creencias culturales </t>
  </si>
  <si>
    <t xml:space="preserve">Le da oportunidades para hacer comentarios sobre el desempeño </t>
  </si>
  <si>
    <t xml:space="preserve">Se acuerda de detalles personales sobre su familia cuando habla </t>
  </si>
  <si>
    <t xml:space="preserve">Utiliza mis comentarios para ajustar la educación y el cuidado </t>
  </si>
  <si>
    <t xml:space="preserve">Hace que las actividades reflejen la diversidad cultural </t>
  </si>
  <si>
    <t xml:space="preserve">Comunica los valores y creencias culturales que quiero </t>
  </si>
  <si>
    <t>PARENT MEASURE: SHORT FORM SCORES (Spanish version)</t>
  </si>
  <si>
    <t xml:space="preserve">     Subscale: Collaboration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</si>
</sst>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3" borderId="1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6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Protection="1"/>
    <xf numFmtId="0" fontId="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0" fillId="4" borderId="1" xfId="0" applyFont="1" applyFill="1" applyBorder="1"/>
    <xf numFmtId="0" fontId="0" fillId="0" borderId="1" xfId="0" applyFont="1" applyBorder="1"/>
    <xf numFmtId="0" fontId="0" fillId="0" borderId="0" xfId="0" applyFont="1"/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" fillId="5" borderId="2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right"/>
    </xf>
    <xf numFmtId="0" fontId="1" fillId="4" borderId="1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activeCell="C6" sqref="C6"/>
    </sheetView>
  </sheetViews>
  <sheetFormatPr defaultColWidth="8.85546875" defaultRowHeight="15" x14ac:dyDescent="0.25"/>
  <cols>
    <col min="1" max="1" width="10.7109375" style="4" customWidth="1"/>
    <col min="2" max="2" width="60.7109375" style="4" customWidth="1"/>
    <col min="3" max="17" width="6.7109375" style="4" customWidth="1"/>
    <col min="18" max="16384" width="8.85546875" style="4"/>
  </cols>
  <sheetData>
    <row r="1" spans="1:17" ht="30" customHeight="1" x14ac:dyDescent="0.3">
      <c r="A1" s="25" t="s">
        <v>73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4.45" x14ac:dyDescent="0.3">
      <c r="A2" s="5"/>
      <c r="B2" s="5"/>
      <c r="C2" s="27" t="s">
        <v>56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4.45" x14ac:dyDescent="0.3">
      <c r="A3" s="5"/>
      <c r="B3" s="6" t="s">
        <v>35</v>
      </c>
      <c r="C3" s="16">
        <v>1001</v>
      </c>
      <c r="D3" s="16">
        <v>1001</v>
      </c>
      <c r="E3" s="16">
        <v>1001</v>
      </c>
      <c r="F3" s="16">
        <v>1001</v>
      </c>
      <c r="G3" s="16">
        <v>1001</v>
      </c>
      <c r="H3" s="16">
        <v>1001</v>
      </c>
      <c r="I3" s="16">
        <v>1001</v>
      </c>
      <c r="J3" s="16">
        <v>1001</v>
      </c>
      <c r="K3" s="16">
        <v>1001</v>
      </c>
      <c r="L3" s="16">
        <v>1001</v>
      </c>
      <c r="M3" s="16">
        <v>1001</v>
      </c>
      <c r="N3" s="16">
        <v>1001</v>
      </c>
      <c r="O3" s="16">
        <v>1001</v>
      </c>
      <c r="P3" s="16">
        <v>1001</v>
      </c>
      <c r="Q3" s="16">
        <v>1001</v>
      </c>
    </row>
    <row r="4" spans="1:17" ht="14.45" x14ac:dyDescent="0.3">
      <c r="A4" s="5"/>
      <c r="B4" s="6" t="s">
        <v>36</v>
      </c>
      <c r="C4" s="16">
        <v>101</v>
      </c>
      <c r="D4" s="16">
        <v>101</v>
      </c>
      <c r="E4" s="16">
        <v>101</v>
      </c>
      <c r="F4" s="16">
        <v>101</v>
      </c>
      <c r="G4" s="16">
        <v>101</v>
      </c>
      <c r="H4" s="16">
        <v>101</v>
      </c>
      <c r="I4" s="16">
        <v>101</v>
      </c>
      <c r="J4" s="16">
        <v>101</v>
      </c>
      <c r="K4" s="16">
        <v>101</v>
      </c>
      <c r="L4" s="16">
        <v>101</v>
      </c>
      <c r="M4" s="16">
        <v>101</v>
      </c>
      <c r="N4" s="16">
        <v>101</v>
      </c>
      <c r="O4" s="16">
        <v>101</v>
      </c>
      <c r="P4" s="16">
        <v>101</v>
      </c>
      <c r="Q4" s="16">
        <v>101</v>
      </c>
    </row>
    <row r="5" spans="1:17" ht="14.45" x14ac:dyDescent="0.3">
      <c r="B5" s="7" t="s">
        <v>37</v>
      </c>
      <c r="C5" s="17" t="s">
        <v>39</v>
      </c>
      <c r="D5" s="17" t="s">
        <v>40</v>
      </c>
      <c r="E5" s="17" t="s">
        <v>41</v>
      </c>
      <c r="F5" s="17" t="s">
        <v>42</v>
      </c>
      <c r="G5" s="17" t="s">
        <v>43</v>
      </c>
      <c r="H5" s="17" t="s">
        <v>44</v>
      </c>
      <c r="I5" s="17" t="s">
        <v>45</v>
      </c>
      <c r="J5" s="17" t="s">
        <v>46</v>
      </c>
      <c r="K5" s="17" t="s">
        <v>47</v>
      </c>
      <c r="L5" s="17" t="s">
        <v>48</v>
      </c>
      <c r="M5" s="17" t="s">
        <v>49</v>
      </c>
      <c r="N5" s="17" t="s">
        <v>50</v>
      </c>
      <c r="O5" s="17" t="s">
        <v>51</v>
      </c>
      <c r="P5" s="17" t="s">
        <v>52</v>
      </c>
      <c r="Q5" s="18" t="s">
        <v>53</v>
      </c>
    </row>
    <row r="6" spans="1:17" x14ac:dyDescent="0.25">
      <c r="A6" s="8" t="s">
        <v>8</v>
      </c>
      <c r="B6" s="8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s="11" customFormat="1" ht="14.45" customHeight="1" x14ac:dyDescent="0.25">
      <c r="A7" s="9" t="s">
        <v>16</v>
      </c>
      <c r="B7" s="9" t="s">
        <v>57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11" customFormat="1" x14ac:dyDescent="0.25">
      <c r="A8" s="9" t="s">
        <v>15</v>
      </c>
      <c r="B8" s="9" t="s">
        <v>58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11" customFormat="1" x14ac:dyDescent="0.25">
      <c r="A9" s="9" t="s">
        <v>14</v>
      </c>
      <c r="B9" s="9" t="s">
        <v>59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11" customFormat="1" x14ac:dyDescent="0.25">
      <c r="A10" s="9" t="s">
        <v>13</v>
      </c>
      <c r="B10" s="9" t="s">
        <v>60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11" customFormat="1" x14ac:dyDescent="0.25">
      <c r="A11" s="12" t="s">
        <v>10</v>
      </c>
      <c r="B11" s="12" t="s">
        <v>61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1" customFormat="1" x14ac:dyDescent="0.25">
      <c r="A12" s="12" t="s">
        <v>11</v>
      </c>
      <c r="B12" s="12" t="s">
        <v>62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1" customFormat="1" x14ac:dyDescent="0.25">
      <c r="A13" s="12" t="s">
        <v>12</v>
      </c>
      <c r="B13" s="12" t="s">
        <v>63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1" customFormat="1" x14ac:dyDescent="0.25">
      <c r="A14" s="9" t="s">
        <v>20</v>
      </c>
      <c r="B14" s="9" t="s">
        <v>64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11" customFormat="1" ht="14.45" x14ac:dyDescent="0.3">
      <c r="A15" s="9" t="s">
        <v>21</v>
      </c>
      <c r="B15" s="9" t="s">
        <v>165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11" customFormat="1" x14ac:dyDescent="0.25">
      <c r="A16" s="9" t="s">
        <v>34</v>
      </c>
      <c r="B16" s="9" t="s">
        <v>65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11" customFormat="1" x14ac:dyDescent="0.25">
      <c r="A17" s="9" t="s">
        <v>22</v>
      </c>
      <c r="B17" s="9" t="s">
        <v>166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11" customFormat="1" x14ac:dyDescent="0.25">
      <c r="A18" s="9" t="s">
        <v>24</v>
      </c>
      <c r="B18" s="9" t="s">
        <v>167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11" customFormat="1" x14ac:dyDescent="0.25">
      <c r="A19" s="12" t="s">
        <v>17</v>
      </c>
      <c r="B19" s="12" t="s">
        <v>168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s="11" customFormat="1" x14ac:dyDescent="0.25">
      <c r="A20" s="12" t="s">
        <v>18</v>
      </c>
      <c r="B20" s="12" t="s">
        <v>169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s="11" customFormat="1" ht="14.45" x14ac:dyDescent="0.3">
      <c r="A21" s="12" t="s">
        <v>19</v>
      </c>
      <c r="B21" s="12" t="s">
        <v>170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s="11" customFormat="1" x14ac:dyDescent="0.25">
      <c r="A22" s="12" t="s">
        <v>23</v>
      </c>
      <c r="B22" s="12" t="s">
        <v>66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s="11" customFormat="1" x14ac:dyDescent="0.25">
      <c r="A23" s="9" t="s">
        <v>25</v>
      </c>
      <c r="B23" s="9" t="s">
        <v>67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11" customFormat="1" x14ac:dyDescent="0.25">
      <c r="A24" s="9" t="s">
        <v>33</v>
      </c>
      <c r="B24" s="9" t="s">
        <v>68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11" customFormat="1" x14ac:dyDescent="0.25">
      <c r="A25" s="9" t="s">
        <v>32</v>
      </c>
      <c r="B25" s="9" t="s">
        <v>69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11" customFormat="1" x14ac:dyDescent="0.25">
      <c r="A26" s="9" t="s">
        <v>31</v>
      </c>
      <c r="B26" s="9" t="s">
        <v>70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11" customFormat="1" x14ac:dyDescent="0.25">
      <c r="A27" s="9" t="s">
        <v>30</v>
      </c>
      <c r="B27" s="9" t="s">
        <v>71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11" customFormat="1" ht="14.45" customHeight="1" x14ac:dyDescent="0.25">
      <c r="A28" s="9" t="s">
        <v>26</v>
      </c>
      <c r="B28" s="9" t="s">
        <v>72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11" customFormat="1" x14ac:dyDescent="0.25">
      <c r="A29" s="12" t="s">
        <v>27</v>
      </c>
      <c r="B29" s="12" t="s">
        <v>74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s="11" customFormat="1" x14ac:dyDescent="0.25">
      <c r="A30" s="12" t="s">
        <v>28</v>
      </c>
      <c r="B30" s="12" t="s">
        <v>75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s="11" customFormat="1" x14ac:dyDescent="0.25">
      <c r="A31" s="12" t="s">
        <v>29</v>
      </c>
      <c r="B31" s="12" t="s">
        <v>76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9" t="s">
        <v>77</v>
      </c>
      <c r="B32" s="9" t="s">
        <v>126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9" t="s">
        <v>78</v>
      </c>
      <c r="B33" s="9" t="s">
        <v>127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9" t="s">
        <v>79</v>
      </c>
      <c r="B34" s="9" t="s">
        <v>128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9" t="s">
        <v>80</v>
      </c>
      <c r="B35" s="9" t="s">
        <v>129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4.45" x14ac:dyDescent="0.3">
      <c r="A36" s="12" t="s">
        <v>81</v>
      </c>
      <c r="B36" s="12" t="s">
        <v>130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12" t="s">
        <v>82</v>
      </c>
      <c r="B37" s="12" t="s">
        <v>131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12" t="s">
        <v>83</v>
      </c>
      <c r="B38" s="12" t="s">
        <v>132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12" t="s">
        <v>84</v>
      </c>
      <c r="B39" s="12" t="s">
        <v>133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9" t="s">
        <v>85</v>
      </c>
      <c r="B40" s="9" t="s">
        <v>134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9" t="s">
        <v>86</v>
      </c>
      <c r="B41" s="9" t="s">
        <v>135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9" t="s">
        <v>87</v>
      </c>
      <c r="B42" s="9" t="s">
        <v>136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9" t="s">
        <v>88</v>
      </c>
      <c r="B43" s="9" t="s">
        <v>137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4.45" x14ac:dyDescent="0.3">
      <c r="A44" s="9" t="s">
        <v>89</v>
      </c>
      <c r="B44" s="9" t="s">
        <v>138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4.45" x14ac:dyDescent="0.3">
      <c r="A45" s="12" t="s">
        <v>90</v>
      </c>
      <c r="B45" s="19" t="s">
        <v>91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12" t="s">
        <v>92</v>
      </c>
      <c r="B46" s="19" t="s">
        <v>139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12" t="s">
        <v>93</v>
      </c>
      <c r="B47" s="19" t="s">
        <v>140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12" t="s">
        <v>94</v>
      </c>
      <c r="B48" s="19" t="s">
        <v>141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4.45" x14ac:dyDescent="0.3">
      <c r="A49" s="9" t="s">
        <v>95</v>
      </c>
      <c r="B49" s="9" t="s">
        <v>142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14.45" x14ac:dyDescent="0.3">
      <c r="A50" s="12" t="s">
        <v>96</v>
      </c>
      <c r="B50" s="12" t="s">
        <v>143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4.45" x14ac:dyDescent="0.3">
      <c r="A51" s="12" t="s">
        <v>97</v>
      </c>
      <c r="B51" s="12" t="s">
        <v>144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4.45" x14ac:dyDescent="0.3">
      <c r="A52" s="12" t="s">
        <v>98</v>
      </c>
      <c r="B52" s="20" t="s">
        <v>145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ht="14.45" x14ac:dyDescent="0.3">
      <c r="A53" s="12" t="s">
        <v>99</v>
      </c>
      <c r="B53" s="24" t="s">
        <v>164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ht="14.45" x14ac:dyDescent="0.3">
      <c r="A54" s="12" t="s">
        <v>100</v>
      </c>
      <c r="B54" s="20" t="s">
        <v>146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ht="14.45" x14ac:dyDescent="0.3">
      <c r="A55" s="12" t="s">
        <v>101</v>
      </c>
      <c r="B55" s="20" t="s">
        <v>147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ht="14.45" x14ac:dyDescent="0.3">
      <c r="A56" s="12" t="s">
        <v>102</v>
      </c>
      <c r="B56" s="20" t="s">
        <v>148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ht="14.45" x14ac:dyDescent="0.3">
      <c r="A57" s="12" t="s">
        <v>103</v>
      </c>
      <c r="B57" s="20" t="s">
        <v>149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ht="14.45" x14ac:dyDescent="0.3">
      <c r="A58" s="12" t="s">
        <v>104</v>
      </c>
      <c r="B58" s="21" t="s">
        <v>150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12" t="s">
        <v>105</v>
      </c>
      <c r="B59" s="20" t="s">
        <v>151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12" t="s">
        <v>106</v>
      </c>
      <c r="B60" s="20" t="s">
        <v>152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12" t="s">
        <v>107</v>
      </c>
      <c r="B61" s="20" t="s">
        <v>153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ht="14.45" x14ac:dyDescent="0.3">
      <c r="A62" s="12" t="s">
        <v>108</v>
      </c>
      <c r="B62" s="20" t="s">
        <v>154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12" t="s">
        <v>109</v>
      </c>
      <c r="B63" s="20" t="s">
        <v>155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9" t="s">
        <v>110</v>
      </c>
      <c r="B64" s="22" t="s">
        <v>156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9" t="s">
        <v>111</v>
      </c>
      <c r="B65" s="22" t="s">
        <v>157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9" t="s">
        <v>112</v>
      </c>
      <c r="B66" s="22" t="s">
        <v>158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9" t="s">
        <v>113</v>
      </c>
      <c r="B67" s="22" t="s">
        <v>159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9" t="s">
        <v>114</v>
      </c>
      <c r="B68" s="22" t="s">
        <v>160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9" t="s">
        <v>115</v>
      </c>
      <c r="B69" s="22" t="s">
        <v>161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ht="14.45" x14ac:dyDescent="0.3">
      <c r="A70" s="12" t="s">
        <v>116</v>
      </c>
      <c r="B70" s="23" t="s">
        <v>162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ht="14.45" x14ac:dyDescent="0.3">
      <c r="A71" s="12" t="s">
        <v>117</v>
      </c>
      <c r="B71" s="23" t="s">
        <v>118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ht="14.45" x14ac:dyDescent="0.3">
      <c r="A72" s="12" t="s">
        <v>119</v>
      </c>
      <c r="B72" s="23" t="s">
        <v>120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ht="14.45" x14ac:dyDescent="0.3">
      <c r="A73" s="12" t="s">
        <v>121</v>
      </c>
      <c r="B73" s="23" t="s">
        <v>122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ht="14.45" x14ac:dyDescent="0.3">
      <c r="A74" s="12" t="s">
        <v>123</v>
      </c>
      <c r="B74" s="23" t="s">
        <v>124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12" t="s">
        <v>125</v>
      </c>
      <c r="B75" s="23" t="s">
        <v>163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8" spans="1:17" ht="27" customHeight="1" x14ac:dyDescent="0.3">
      <c r="A78" s="31" t="s">
        <v>171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3"/>
    </row>
    <row r="79" spans="1:17" ht="14.45" x14ac:dyDescent="0.3">
      <c r="A79" s="34" t="s">
        <v>38</v>
      </c>
      <c r="B79" s="34"/>
      <c r="C79" s="14" t="str">
        <f>IF(OR(C80="",C82="",C87=""),"",C80+C82+C87)</f>
        <v/>
      </c>
      <c r="D79" s="14" t="str">
        <f t="shared" ref="D79:Q79" si="0">IF(OR(D80="",D82="",D87=""),"",D80+D82+D87)</f>
        <v/>
      </c>
      <c r="E79" s="14" t="str">
        <f t="shared" si="0"/>
        <v/>
      </c>
      <c r="F79" s="14" t="str">
        <f t="shared" si="0"/>
        <v/>
      </c>
      <c r="G79" s="14" t="str">
        <f t="shared" si="0"/>
        <v/>
      </c>
      <c r="H79" s="14" t="str">
        <f t="shared" si="0"/>
        <v/>
      </c>
      <c r="I79" s="14" t="str">
        <f t="shared" si="0"/>
        <v/>
      </c>
      <c r="J79" s="14" t="str">
        <f t="shared" si="0"/>
        <v/>
      </c>
      <c r="K79" s="14" t="str">
        <f t="shared" si="0"/>
        <v/>
      </c>
      <c r="L79" s="14" t="str">
        <f t="shared" si="0"/>
        <v/>
      </c>
      <c r="M79" s="14" t="str">
        <f t="shared" si="0"/>
        <v/>
      </c>
      <c r="N79" s="14" t="str">
        <f t="shared" si="0"/>
        <v/>
      </c>
      <c r="O79" s="14" t="str">
        <f t="shared" si="0"/>
        <v/>
      </c>
      <c r="P79" s="14" t="str">
        <f t="shared" si="0"/>
        <v/>
      </c>
      <c r="Q79" s="14" t="str">
        <f t="shared" si="0"/>
        <v/>
      </c>
    </row>
    <row r="80" spans="1:17" ht="14.45" x14ac:dyDescent="0.3">
      <c r="A80" s="35" t="s">
        <v>0</v>
      </c>
      <c r="B80" s="35"/>
      <c r="C80" s="15" t="str">
        <f>C81</f>
        <v/>
      </c>
      <c r="D80" s="15" t="str">
        <f t="shared" ref="D80:Q80" si="1">D81</f>
        <v/>
      </c>
      <c r="E80" s="15" t="str">
        <f t="shared" si="1"/>
        <v/>
      </c>
      <c r="F80" s="15" t="str">
        <f t="shared" si="1"/>
        <v/>
      </c>
      <c r="G80" s="15" t="str">
        <f t="shared" si="1"/>
        <v/>
      </c>
      <c r="H80" s="15" t="str">
        <f t="shared" si="1"/>
        <v/>
      </c>
      <c r="I80" s="15" t="str">
        <f t="shared" si="1"/>
        <v/>
      </c>
      <c r="J80" s="15" t="str">
        <f t="shared" si="1"/>
        <v/>
      </c>
      <c r="K80" s="15" t="str">
        <f t="shared" si="1"/>
        <v/>
      </c>
      <c r="L80" s="15" t="str">
        <f t="shared" si="1"/>
        <v/>
      </c>
      <c r="M80" s="15" t="str">
        <f t="shared" si="1"/>
        <v/>
      </c>
      <c r="N80" s="15" t="str">
        <f t="shared" si="1"/>
        <v/>
      </c>
      <c r="O80" s="15" t="str">
        <f t="shared" si="1"/>
        <v/>
      </c>
      <c r="P80" s="15" t="str">
        <f t="shared" si="1"/>
        <v/>
      </c>
      <c r="Q80" s="15" t="str">
        <f t="shared" si="1"/>
        <v/>
      </c>
    </row>
    <row r="81" spans="1:17" ht="14.45" x14ac:dyDescent="0.3">
      <c r="A81" s="30" t="s">
        <v>1</v>
      </c>
      <c r="B81" s="30"/>
      <c r="C81" s="13" t="str">
        <f>IF(COUNTBLANK(C11:C13)&gt;0,"",C11+C12+C13)</f>
        <v/>
      </c>
      <c r="D81" s="13" t="str">
        <f t="shared" ref="D81:Q81" si="2">IF(COUNTBLANK(D11:D13)&gt;0,"",D11+D12+D13)</f>
        <v/>
      </c>
      <c r="E81" s="13" t="str">
        <f t="shared" si="2"/>
        <v/>
      </c>
      <c r="F81" s="13" t="str">
        <f t="shared" si="2"/>
        <v/>
      </c>
      <c r="G81" s="13" t="str">
        <f t="shared" si="2"/>
        <v/>
      </c>
      <c r="H81" s="13" t="str">
        <f t="shared" si="2"/>
        <v/>
      </c>
      <c r="I81" s="13" t="str">
        <f t="shared" si="2"/>
        <v/>
      </c>
      <c r="J81" s="13" t="str">
        <f t="shared" si="2"/>
        <v/>
      </c>
      <c r="K81" s="13" t="str">
        <f t="shared" si="2"/>
        <v/>
      </c>
      <c r="L81" s="13" t="str">
        <f t="shared" si="2"/>
        <v/>
      </c>
      <c r="M81" s="13" t="str">
        <f t="shared" si="2"/>
        <v/>
      </c>
      <c r="N81" s="13" t="str">
        <f t="shared" si="2"/>
        <v/>
      </c>
      <c r="O81" s="13" t="str">
        <f t="shared" si="2"/>
        <v/>
      </c>
      <c r="P81" s="13" t="str">
        <f t="shared" si="2"/>
        <v/>
      </c>
      <c r="Q81" s="13" t="str">
        <f t="shared" si="2"/>
        <v/>
      </c>
    </row>
    <row r="82" spans="1:17" ht="14.45" x14ac:dyDescent="0.3">
      <c r="A82" s="35" t="s">
        <v>54</v>
      </c>
      <c r="B82" s="35"/>
      <c r="C82" s="10" t="str">
        <f>IF(COUNTBLANK(C83:C86)&gt;0,"",C83+C84+C85+C86)</f>
        <v/>
      </c>
      <c r="D82" s="10" t="str">
        <f t="shared" ref="D82:Q82" si="3">IF(COUNTBLANK(D83:D86)&gt;0,"",D83+D84+D85+D86)</f>
        <v/>
      </c>
      <c r="E82" s="10" t="str">
        <f t="shared" si="3"/>
        <v/>
      </c>
      <c r="F82" s="10" t="str">
        <f t="shared" si="3"/>
        <v/>
      </c>
      <c r="G82" s="10" t="str">
        <f t="shared" si="3"/>
        <v/>
      </c>
      <c r="H82" s="10" t="str">
        <f t="shared" si="3"/>
        <v/>
      </c>
      <c r="I82" s="10" t="str">
        <f t="shared" si="3"/>
        <v/>
      </c>
      <c r="J82" s="10" t="str">
        <f t="shared" si="3"/>
        <v/>
      </c>
      <c r="K82" s="10" t="str">
        <f t="shared" si="3"/>
        <v/>
      </c>
      <c r="L82" s="10" t="str">
        <f t="shared" si="3"/>
        <v/>
      </c>
      <c r="M82" s="10" t="str">
        <f t="shared" si="3"/>
        <v/>
      </c>
      <c r="N82" s="10" t="str">
        <f t="shared" si="3"/>
        <v/>
      </c>
      <c r="O82" s="10" t="str">
        <f t="shared" si="3"/>
        <v/>
      </c>
      <c r="P82" s="10" t="str">
        <f t="shared" si="3"/>
        <v/>
      </c>
      <c r="Q82" s="10" t="str">
        <f t="shared" si="3"/>
        <v/>
      </c>
    </row>
    <row r="83" spans="1:17" ht="14.45" x14ac:dyDescent="0.3">
      <c r="A83" s="30" t="s">
        <v>172</v>
      </c>
      <c r="B83" s="30"/>
      <c r="C83" s="13" t="str">
        <f>IF(COUNTBLANK(C7:C10)&gt;0,"",C7+C8+C9+C10)</f>
        <v/>
      </c>
      <c r="D83" s="13" t="str">
        <f t="shared" ref="D83:Q83" si="4">IF(COUNTBLANK(D7:D10)&gt;0,"",D7+D8+D9+D10)</f>
        <v/>
      </c>
      <c r="E83" s="13" t="str">
        <f t="shared" si="4"/>
        <v/>
      </c>
      <c r="F83" s="13" t="str">
        <f t="shared" si="4"/>
        <v/>
      </c>
      <c r="G83" s="13" t="str">
        <f t="shared" si="4"/>
        <v/>
      </c>
      <c r="H83" s="13" t="str">
        <f t="shared" si="4"/>
        <v/>
      </c>
      <c r="I83" s="13" t="str">
        <f t="shared" si="4"/>
        <v/>
      </c>
      <c r="J83" s="13" t="str">
        <f t="shared" si="4"/>
        <v/>
      </c>
      <c r="K83" s="13" t="str">
        <f t="shared" si="4"/>
        <v/>
      </c>
      <c r="L83" s="13" t="str">
        <f t="shared" si="4"/>
        <v/>
      </c>
      <c r="M83" s="13" t="str">
        <f t="shared" si="4"/>
        <v/>
      </c>
      <c r="N83" s="13" t="str">
        <f t="shared" si="4"/>
        <v/>
      </c>
      <c r="O83" s="13" t="str">
        <f t="shared" si="4"/>
        <v/>
      </c>
      <c r="P83" s="13" t="str">
        <f t="shared" si="4"/>
        <v/>
      </c>
      <c r="Q83" s="13" t="str">
        <f t="shared" si="4"/>
        <v/>
      </c>
    </row>
    <row r="84" spans="1:17" ht="14.45" x14ac:dyDescent="0.3">
      <c r="A84" s="30" t="s">
        <v>3</v>
      </c>
      <c r="B84" s="30"/>
      <c r="C84" s="13" t="str">
        <f>IF(COUNTBLANK(C19:C21)&gt;0,"",C19+C20+C21)</f>
        <v/>
      </c>
      <c r="D84" s="13" t="str">
        <f t="shared" ref="D84:Q84" si="5">IF(COUNTBLANK(D19:D21)&gt;0,"",D19+D20+D21)</f>
        <v/>
      </c>
      <c r="E84" s="13" t="str">
        <f t="shared" si="5"/>
        <v/>
      </c>
      <c r="F84" s="13" t="str">
        <f t="shared" si="5"/>
        <v/>
      </c>
      <c r="G84" s="13" t="str">
        <f t="shared" si="5"/>
        <v/>
      </c>
      <c r="H84" s="13" t="str">
        <f t="shared" si="5"/>
        <v/>
      </c>
      <c r="I84" s="13" t="str">
        <f t="shared" si="5"/>
        <v/>
      </c>
      <c r="J84" s="13" t="str">
        <f t="shared" si="5"/>
        <v/>
      </c>
      <c r="K84" s="13" t="str">
        <f t="shared" si="5"/>
        <v/>
      </c>
      <c r="L84" s="13" t="str">
        <f t="shared" si="5"/>
        <v/>
      </c>
      <c r="M84" s="13" t="str">
        <f t="shared" si="5"/>
        <v/>
      </c>
      <c r="N84" s="13" t="str">
        <f t="shared" si="5"/>
        <v/>
      </c>
      <c r="O84" s="13" t="str">
        <f t="shared" si="5"/>
        <v/>
      </c>
      <c r="P84" s="13" t="str">
        <f t="shared" si="5"/>
        <v/>
      </c>
      <c r="Q84" s="13" t="str">
        <f t="shared" si="5"/>
        <v/>
      </c>
    </row>
    <row r="85" spans="1:17" ht="14.45" x14ac:dyDescent="0.3">
      <c r="A85" s="30" t="s">
        <v>2</v>
      </c>
      <c r="B85" s="30"/>
      <c r="C85" s="13" t="str">
        <f>IF(COUNTA(C14,C15,C17)&lt;3,"",C14+C15+C17)</f>
        <v/>
      </c>
      <c r="D85" s="13" t="str">
        <f t="shared" ref="D85:Q85" si="6">IF(COUNTA(D14,D15,D17)&lt;3,"",D14+D15+D17)</f>
        <v/>
      </c>
      <c r="E85" s="13" t="str">
        <f t="shared" si="6"/>
        <v/>
      </c>
      <c r="F85" s="13" t="str">
        <f t="shared" si="6"/>
        <v/>
      </c>
      <c r="G85" s="13" t="str">
        <f t="shared" si="6"/>
        <v/>
      </c>
      <c r="H85" s="13" t="str">
        <f t="shared" si="6"/>
        <v/>
      </c>
      <c r="I85" s="13" t="str">
        <f t="shared" si="6"/>
        <v/>
      </c>
      <c r="J85" s="13" t="str">
        <f t="shared" si="6"/>
        <v/>
      </c>
      <c r="K85" s="13" t="str">
        <f t="shared" si="6"/>
        <v/>
      </c>
      <c r="L85" s="13" t="str">
        <f t="shared" si="6"/>
        <v/>
      </c>
      <c r="M85" s="13" t="str">
        <f t="shared" si="6"/>
        <v/>
      </c>
      <c r="N85" s="13" t="str">
        <f t="shared" si="6"/>
        <v/>
      </c>
      <c r="O85" s="13" t="str">
        <f t="shared" si="6"/>
        <v/>
      </c>
      <c r="P85" s="13" t="str">
        <f t="shared" si="6"/>
        <v/>
      </c>
      <c r="Q85" s="13" t="str">
        <f t="shared" si="6"/>
        <v/>
      </c>
    </row>
    <row r="86" spans="1:17" ht="14.45" x14ac:dyDescent="0.3">
      <c r="A86" s="30" t="s">
        <v>6</v>
      </c>
      <c r="B86" s="30"/>
      <c r="C86" s="13" t="str">
        <f>IF(COUNTA(C16,C18,C22)&lt;3,"",C16+C18+C22)</f>
        <v/>
      </c>
      <c r="D86" s="13" t="str">
        <f t="shared" ref="D86:Q86" si="7">IF(COUNTA(D16,D18,D22)&lt;3,"",D16+D18+D22)</f>
        <v/>
      </c>
      <c r="E86" s="13" t="str">
        <f t="shared" si="7"/>
        <v/>
      </c>
      <c r="F86" s="13" t="str">
        <f t="shared" si="7"/>
        <v/>
      </c>
      <c r="G86" s="13" t="str">
        <f t="shared" si="7"/>
        <v/>
      </c>
      <c r="H86" s="13" t="str">
        <f t="shared" si="7"/>
        <v/>
      </c>
      <c r="I86" s="13" t="str">
        <f t="shared" si="7"/>
        <v/>
      </c>
      <c r="J86" s="13" t="str">
        <f t="shared" si="7"/>
        <v/>
      </c>
      <c r="K86" s="13" t="str">
        <f t="shared" si="7"/>
        <v/>
      </c>
      <c r="L86" s="13" t="str">
        <f t="shared" si="7"/>
        <v/>
      </c>
      <c r="M86" s="13" t="str">
        <f t="shared" si="7"/>
        <v/>
      </c>
      <c r="N86" s="13" t="str">
        <f t="shared" si="7"/>
        <v/>
      </c>
      <c r="O86" s="13" t="str">
        <f t="shared" si="7"/>
        <v/>
      </c>
      <c r="P86" s="13" t="str">
        <f t="shared" si="7"/>
        <v/>
      </c>
      <c r="Q86" s="13" t="str">
        <f t="shared" si="7"/>
        <v/>
      </c>
    </row>
    <row r="87" spans="1:17" ht="14.45" x14ac:dyDescent="0.3">
      <c r="A87" s="35" t="s">
        <v>55</v>
      </c>
      <c r="B87" s="35"/>
      <c r="C87" s="10" t="str">
        <f>IF(COUNTBLANK(C88:C90)&gt;0,"",C88+C89+C90)</f>
        <v/>
      </c>
      <c r="D87" s="10" t="str">
        <f t="shared" ref="D87:Q87" si="8">IF(COUNTBLANK(D88:D90)&gt;0,"",D88+D89+D90)</f>
        <v/>
      </c>
      <c r="E87" s="10" t="str">
        <f t="shared" si="8"/>
        <v/>
      </c>
      <c r="F87" s="10" t="str">
        <f t="shared" si="8"/>
        <v/>
      </c>
      <c r="G87" s="10" t="str">
        <f t="shared" si="8"/>
        <v/>
      </c>
      <c r="H87" s="10" t="str">
        <f t="shared" si="8"/>
        <v/>
      </c>
      <c r="I87" s="10" t="str">
        <f t="shared" si="8"/>
        <v/>
      </c>
      <c r="J87" s="10" t="str">
        <f t="shared" si="8"/>
        <v/>
      </c>
      <c r="K87" s="10" t="str">
        <f t="shared" si="8"/>
        <v/>
      </c>
      <c r="L87" s="10" t="str">
        <f t="shared" si="8"/>
        <v/>
      </c>
      <c r="M87" s="10" t="str">
        <f t="shared" si="8"/>
        <v/>
      </c>
      <c r="N87" s="10" t="str">
        <f t="shared" si="8"/>
        <v/>
      </c>
      <c r="O87" s="10" t="str">
        <f t="shared" si="8"/>
        <v/>
      </c>
      <c r="P87" s="10" t="str">
        <f t="shared" si="8"/>
        <v/>
      </c>
      <c r="Q87" s="10" t="str">
        <f t="shared" si="8"/>
        <v/>
      </c>
    </row>
    <row r="88" spans="1:17" ht="14.45" x14ac:dyDescent="0.3">
      <c r="A88" s="30" t="s">
        <v>4</v>
      </c>
      <c r="B88" s="30"/>
      <c r="C88" s="13" t="str">
        <f>IF(COUNTA(C23,C25,C28)&lt;3,"",C23+C25+C28)</f>
        <v/>
      </c>
      <c r="D88" s="13" t="str">
        <f t="shared" ref="D88:Q88" si="9">IF(COUNTA(D23,D25,D28)&lt;3,"",D23+D25+D28)</f>
        <v/>
      </c>
      <c r="E88" s="13" t="str">
        <f t="shared" si="9"/>
        <v/>
      </c>
      <c r="F88" s="13" t="str">
        <f t="shared" si="9"/>
        <v/>
      </c>
      <c r="G88" s="13" t="str">
        <f t="shared" si="9"/>
        <v/>
      </c>
      <c r="H88" s="13" t="str">
        <f t="shared" si="9"/>
        <v/>
      </c>
      <c r="I88" s="13" t="str">
        <f t="shared" si="9"/>
        <v/>
      </c>
      <c r="J88" s="13" t="str">
        <f t="shared" si="9"/>
        <v/>
      </c>
      <c r="K88" s="13" t="str">
        <f t="shared" si="9"/>
        <v/>
      </c>
      <c r="L88" s="13" t="str">
        <f t="shared" si="9"/>
        <v/>
      </c>
      <c r="M88" s="13" t="str">
        <f t="shared" si="9"/>
        <v/>
      </c>
      <c r="N88" s="13" t="str">
        <f t="shared" si="9"/>
        <v/>
      </c>
      <c r="O88" s="13" t="str">
        <f t="shared" si="9"/>
        <v/>
      </c>
      <c r="P88" s="13" t="str">
        <f t="shared" si="9"/>
        <v/>
      </c>
      <c r="Q88" s="13" t="str">
        <f t="shared" si="9"/>
        <v/>
      </c>
    </row>
    <row r="89" spans="1:17" ht="14.45" x14ac:dyDescent="0.3">
      <c r="A89" s="30" t="s">
        <v>7</v>
      </c>
      <c r="B89" s="30"/>
      <c r="C89" s="13" t="str">
        <f>IF(COUNTBLANK(C29:C31)&gt;0,"",IF(C29&lt;&gt;"", (5-C29),0)+IF(C30&lt;&gt;"",(5-C30),0)+IF(C31&lt;&gt;"",(5-C31),0))</f>
        <v/>
      </c>
      <c r="D89" s="13" t="str">
        <f t="shared" ref="D89:Q89" si="10">IF(COUNTBLANK(D29:D31)&gt;0,"",IF(D29&lt;&gt;"", (5-D29),0)+IF(D30&lt;&gt;"",(5-D30),0)+IF(D31&lt;&gt;"",(5-D31),0))</f>
        <v/>
      </c>
      <c r="E89" s="13" t="str">
        <f t="shared" si="10"/>
        <v/>
      </c>
      <c r="F89" s="13" t="str">
        <f t="shared" si="10"/>
        <v/>
      </c>
      <c r="G89" s="13" t="str">
        <f t="shared" si="10"/>
        <v/>
      </c>
      <c r="H89" s="13" t="str">
        <f t="shared" si="10"/>
        <v/>
      </c>
      <c r="I89" s="13" t="str">
        <f t="shared" si="10"/>
        <v/>
      </c>
      <c r="J89" s="13" t="str">
        <f t="shared" si="10"/>
        <v/>
      </c>
      <c r="K89" s="13" t="str">
        <f t="shared" si="10"/>
        <v/>
      </c>
      <c r="L89" s="13" t="str">
        <f t="shared" si="10"/>
        <v/>
      </c>
      <c r="M89" s="13" t="str">
        <f t="shared" si="10"/>
        <v/>
      </c>
      <c r="N89" s="13" t="str">
        <f t="shared" si="10"/>
        <v/>
      </c>
      <c r="O89" s="13" t="str">
        <f t="shared" si="10"/>
        <v/>
      </c>
      <c r="P89" s="13" t="str">
        <f t="shared" si="10"/>
        <v/>
      </c>
      <c r="Q89" s="13" t="str">
        <f t="shared" si="10"/>
        <v/>
      </c>
    </row>
    <row r="90" spans="1:17" ht="14.45" x14ac:dyDescent="0.3">
      <c r="A90" s="30" t="s">
        <v>5</v>
      </c>
      <c r="B90" s="30"/>
      <c r="C90" s="13" t="str">
        <f>IF(COUNTA(C24,C26,C27)&lt;3,"",IF(C24&lt;&gt;"", (5-C24),0)+IF(C26&lt;&gt;"", (5-C26),0)+IF(C27&lt;&gt;"", (5-C27),0))</f>
        <v/>
      </c>
      <c r="D90" s="13" t="str">
        <f t="shared" ref="D90:Q90" si="11">IF(COUNTA(D24,D26,D27)&lt;3,"",IF(D24&lt;&gt;"", (5-D24),0)+IF(D26&lt;&gt;"", (5-D26),0)+IF(D27&lt;&gt;"", (5-D27),0))</f>
        <v/>
      </c>
      <c r="E90" s="13" t="str">
        <f t="shared" si="11"/>
        <v/>
      </c>
      <c r="F90" s="13" t="str">
        <f t="shared" si="11"/>
        <v/>
      </c>
      <c r="G90" s="13" t="str">
        <f t="shared" si="11"/>
        <v/>
      </c>
      <c r="H90" s="13" t="str">
        <f t="shared" si="11"/>
        <v/>
      </c>
      <c r="I90" s="13" t="str">
        <f t="shared" si="11"/>
        <v/>
      </c>
      <c r="J90" s="13" t="str">
        <f t="shared" si="11"/>
        <v/>
      </c>
      <c r="K90" s="13" t="str">
        <f t="shared" si="11"/>
        <v/>
      </c>
      <c r="L90" s="13" t="str">
        <f t="shared" si="11"/>
        <v/>
      </c>
      <c r="M90" s="13" t="str">
        <f t="shared" si="11"/>
        <v/>
      </c>
      <c r="N90" s="13" t="str">
        <f t="shared" si="11"/>
        <v/>
      </c>
      <c r="O90" s="13" t="str">
        <f t="shared" si="11"/>
        <v/>
      </c>
      <c r="P90" s="13" t="str">
        <f t="shared" si="11"/>
        <v/>
      </c>
      <c r="Q90" s="13" t="str">
        <f t="shared" si="11"/>
        <v/>
      </c>
    </row>
  </sheetData>
  <sheetProtection password="C5E2" sheet="1" objects="1" scenarios="1" selectLockedCells="1"/>
  <mergeCells count="15">
    <mergeCell ref="A1:Q1"/>
    <mergeCell ref="C2:Q2"/>
    <mergeCell ref="A89:B89"/>
    <mergeCell ref="A90:B90"/>
    <mergeCell ref="A81:B81"/>
    <mergeCell ref="A83:B83"/>
    <mergeCell ref="A84:B84"/>
    <mergeCell ref="A85:B85"/>
    <mergeCell ref="A86:B86"/>
    <mergeCell ref="A88:B88"/>
    <mergeCell ref="A78:Q78"/>
    <mergeCell ref="A79:B79"/>
    <mergeCell ref="A80:B80"/>
    <mergeCell ref="A82:B82"/>
    <mergeCell ref="A87:B8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Parent Measure Short Form (SP)</vt:lpstr>
    </vt:vector>
  </TitlesOfParts>
  <Company>Westat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Kwang Kim</dc:creator>
  <cp:lastModifiedBy>Mark B</cp:lastModifiedBy>
  <cp:lastPrinted>2014-07-18T16:20:06Z</cp:lastPrinted>
  <dcterms:created xsi:type="dcterms:W3CDTF">2014-07-03T16:54:21Z</dcterms:created>
  <dcterms:modified xsi:type="dcterms:W3CDTF">2015-05-14T13:19:06Z</dcterms:modified>
</cp:coreProperties>
</file>