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100" windowHeight="8355"/>
  </bookViews>
  <sheets>
    <sheet name="FSS Parent Measure" sheetId="1" r:id="rId1"/>
  </sheets>
  <calcPr calcId="145621"/>
</workbook>
</file>

<file path=xl/calcChain.xml><?xml version="1.0" encoding="utf-8"?>
<calcChain xmlns="http://schemas.openxmlformats.org/spreadsheetml/2006/main">
  <c r="Q90" i="1" l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Q88" i="1"/>
  <c r="P88" i="1"/>
  <c r="P87" i="1" s="1"/>
  <c r="O88" i="1"/>
  <c r="O87" i="1" s="1"/>
  <c r="N88" i="1"/>
  <c r="M88" i="1"/>
  <c r="L88" i="1"/>
  <c r="L87" i="1" s="1"/>
  <c r="K88" i="1"/>
  <c r="K87" i="1" s="1"/>
  <c r="J88" i="1"/>
  <c r="I88" i="1"/>
  <c r="H88" i="1"/>
  <c r="H87" i="1" s="1"/>
  <c r="G88" i="1"/>
  <c r="G87" i="1" s="1"/>
  <c r="F88" i="1"/>
  <c r="E88" i="1"/>
  <c r="D88" i="1"/>
  <c r="D87" i="1" s="1"/>
  <c r="Q87" i="1"/>
  <c r="N87" i="1"/>
  <c r="M87" i="1"/>
  <c r="J87" i="1"/>
  <c r="I87" i="1"/>
  <c r="F87" i="1"/>
  <c r="E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Q84" i="1"/>
  <c r="P84" i="1"/>
  <c r="P83" i="1" s="1"/>
  <c r="O84" i="1"/>
  <c r="O83" i="1" s="1"/>
  <c r="N84" i="1"/>
  <c r="M84" i="1"/>
  <c r="L84" i="1"/>
  <c r="L83" i="1" s="1"/>
  <c r="K84" i="1"/>
  <c r="K83" i="1" s="1"/>
  <c r="J84" i="1"/>
  <c r="I84" i="1"/>
  <c r="H84" i="1"/>
  <c r="H83" i="1" s="1"/>
  <c r="G84" i="1"/>
  <c r="G83" i="1" s="1"/>
  <c r="F84" i="1"/>
  <c r="E84" i="1"/>
  <c r="D84" i="1"/>
  <c r="D83" i="1" s="1"/>
  <c r="Q83" i="1"/>
  <c r="N83" i="1"/>
  <c r="M83" i="1"/>
  <c r="J83" i="1"/>
  <c r="I83" i="1"/>
  <c r="F83" i="1"/>
  <c r="E83" i="1"/>
  <c r="Q82" i="1"/>
  <c r="P82" i="1"/>
  <c r="P81" i="1" s="1"/>
  <c r="O82" i="1"/>
  <c r="O81" i="1" s="1"/>
  <c r="N82" i="1"/>
  <c r="M82" i="1"/>
  <c r="L82" i="1"/>
  <c r="L81" i="1" s="1"/>
  <c r="K82" i="1"/>
  <c r="K81" i="1" s="1"/>
  <c r="J82" i="1"/>
  <c r="I82" i="1"/>
  <c r="H82" i="1"/>
  <c r="H81" i="1" s="1"/>
  <c r="G82" i="1"/>
  <c r="G81" i="1" s="1"/>
  <c r="F82" i="1"/>
  <c r="E82" i="1"/>
  <c r="D82" i="1"/>
  <c r="D81" i="1" s="1"/>
  <c r="Q81" i="1"/>
  <c r="Q80" i="1" s="1"/>
  <c r="N81" i="1"/>
  <c r="N80" i="1" s="1"/>
  <c r="M81" i="1"/>
  <c r="M80" i="1" s="1"/>
  <c r="J81" i="1"/>
  <c r="J80" i="1" s="1"/>
  <c r="I81" i="1"/>
  <c r="I80" i="1" s="1"/>
  <c r="F81" i="1"/>
  <c r="F80" i="1" s="1"/>
  <c r="E81" i="1"/>
  <c r="E80" i="1" s="1"/>
  <c r="C82" i="1"/>
  <c r="G80" i="1" l="1"/>
  <c r="K80" i="1"/>
  <c r="O80" i="1"/>
  <c r="D80" i="1"/>
  <c r="H80" i="1"/>
  <c r="L80" i="1"/>
  <c r="P80" i="1"/>
  <c r="C90" i="1"/>
  <c r="C89" i="1"/>
  <c r="C88" i="1"/>
  <c r="C86" i="1"/>
  <c r="C85" i="1"/>
  <c r="C84" i="1"/>
  <c r="C81" i="1"/>
  <c r="C83" i="1" l="1"/>
  <c r="C87" i="1" l="1"/>
  <c r="C80" i="1" s="1"/>
</calcChain>
</file>

<file path=xl/sharedStrings.xml><?xml version="1.0" encoding="utf-8"?>
<sst xmlns="http://schemas.openxmlformats.org/spreadsheetml/2006/main" count="199" uniqueCount="170">
  <si>
    <t>Goals you have for yourself</t>
  </si>
  <si>
    <t>How you are progressing towards goals you have set for yourself</t>
  </si>
  <si>
    <t>Your parenting style</t>
  </si>
  <si>
    <t>Your family life</t>
  </si>
  <si>
    <t>Your family’s culture and values</t>
  </si>
  <si>
    <t>How you discipline your child</t>
  </si>
  <si>
    <t>Asks me questions to show he/she cares about my family</t>
  </si>
  <si>
    <t xml:space="preserve">Work with you to develop strategies you can use at home </t>
  </si>
  <si>
    <t>My Family Service Worker is: Understanding</t>
  </si>
  <si>
    <t>My Family Service Worker is: Rude</t>
  </si>
  <si>
    <t>My Family Service Worker is: Dependable</t>
  </si>
  <si>
    <t>My Family Service Worker is: Trustworthy</t>
  </si>
  <si>
    <t>My Family Service Worker is: Unfriendly</t>
  </si>
  <si>
    <t>My Family Service Worker is: Judgmental</t>
  </si>
  <si>
    <t>How feel about services Family Service Worker provides you and your family</t>
  </si>
  <si>
    <t>Construct:  Knowledge</t>
  </si>
  <si>
    <t xml:space="preserve">     Subscale: Family-specific Knowledge</t>
  </si>
  <si>
    <t xml:space="preserve">     Subscale: Responsiveness</t>
  </si>
  <si>
    <t xml:space="preserve">     Subscale: Communication</t>
  </si>
  <si>
    <t xml:space="preserve">     Subscale: Commitment</t>
  </si>
  <si>
    <t xml:space="preserve">     Subscale: Understanding Context</t>
  </si>
  <si>
    <t xml:space="preserve">     Subscale: Respect</t>
  </si>
  <si>
    <r>
      <t>Construct: Practice</t>
    </r>
    <r>
      <rPr>
        <b/>
        <sz val="11"/>
        <rFont val="Calibri"/>
        <family val="2"/>
        <scheme val="minor"/>
      </rPr>
      <t>s</t>
    </r>
  </si>
  <si>
    <r>
      <t>Construct: Attitude</t>
    </r>
    <r>
      <rPr>
        <b/>
        <sz val="11"/>
        <rFont val="Calibri"/>
        <family val="2"/>
        <scheme val="minor"/>
      </rPr>
      <t>s</t>
    </r>
  </si>
  <si>
    <t>FSSPQ1a</t>
  </si>
  <si>
    <t>FSSPQ1b</t>
  </si>
  <si>
    <t>FSSPQ1c</t>
  </si>
  <si>
    <t>FSSPQ2a</t>
  </si>
  <si>
    <t>FSSPQ2b</t>
  </si>
  <si>
    <t>FSSPQ2c</t>
  </si>
  <si>
    <t>FSSPQ2d</t>
  </si>
  <si>
    <t>FSSPQ3a</t>
  </si>
  <si>
    <t>FSSPQ3b</t>
  </si>
  <si>
    <t>FSSPQ4a</t>
  </si>
  <si>
    <t>FSSPQ4b</t>
  </si>
  <si>
    <t>FSSPQ4c</t>
  </si>
  <si>
    <t>FSSPQ5a</t>
  </si>
  <si>
    <t>FSSPQ5b</t>
  </si>
  <si>
    <t>FSSPQ5c</t>
  </si>
  <si>
    <t>FSSPQ8a</t>
  </si>
  <si>
    <t>FSSPQ8b</t>
  </si>
  <si>
    <t>FSSPQ8c</t>
  </si>
  <si>
    <t>FSSPQ8d</t>
  </si>
  <si>
    <t>ID</t>
  </si>
  <si>
    <t>Program ID</t>
  </si>
  <si>
    <t>1001</t>
  </si>
  <si>
    <t>101</t>
  </si>
  <si>
    <t>Parent 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</si>
  <si>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</si>
  <si>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</si>
  <si>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</si>
  <si>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</si>
  <si>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</si>
  <si>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</si>
  <si>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</si>
  <si>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</si>
  <si>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</si>
  <si>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</si>
  <si>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</si>
  <si>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</si>
  <si>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</si>
  <si>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</si>
  <si>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</si>
  <si>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Item #</t>
  </si>
  <si>
    <t>Item</t>
  </si>
  <si>
    <t>FSSPQ12a</t>
  </si>
  <si>
    <t>FSSPQ12b</t>
  </si>
  <si>
    <t>FSSPQ13a</t>
  </si>
  <si>
    <t>FSSPQ13b</t>
  </si>
  <si>
    <t>FSSPQ14a</t>
  </si>
  <si>
    <t>FSSPQ14b</t>
  </si>
  <si>
    <t>FSSPQ14c</t>
  </si>
  <si>
    <t>FSSPQ14d</t>
  </si>
  <si>
    <t>FSSPQ16a</t>
  </si>
  <si>
    <t>FSSPQ16b</t>
  </si>
  <si>
    <t>FSSPQ16c</t>
  </si>
  <si>
    <t>FSSPQ16d</t>
  </si>
  <si>
    <t>FSSPQ16e</t>
  </si>
  <si>
    <t>Less than 1 year old</t>
  </si>
  <si>
    <t>1-2 years old</t>
  </si>
  <si>
    <t>3-4 years old</t>
  </si>
  <si>
    <t>5 years or older</t>
  </si>
  <si>
    <t>Boy</t>
  </si>
  <si>
    <t>Girl</t>
  </si>
  <si>
    <t>Less than six months</t>
  </si>
  <si>
    <t>6 months-less than 1 year</t>
  </si>
  <si>
    <t>1 year-less than  2 years</t>
  </si>
  <si>
    <t>2 years or more</t>
  </si>
  <si>
    <t>More than 5</t>
  </si>
  <si>
    <t>English</t>
  </si>
  <si>
    <t>Spanish</t>
  </si>
  <si>
    <t>English and Spanish equally</t>
  </si>
  <si>
    <t>English and another language equally</t>
  </si>
  <si>
    <t>Other language</t>
  </si>
  <si>
    <t>Hispanic or Latino</t>
  </si>
  <si>
    <t>2-3</t>
  </si>
  <si>
    <t>4-5</t>
  </si>
  <si>
    <t>White</t>
  </si>
  <si>
    <t>Black or African American</t>
  </si>
  <si>
    <t>American Indian or Alaska Native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</si>
  <si>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</si>
  <si>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</si>
  <si>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</si>
  <si>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</si>
  <si>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</si>
  <si>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</si>
  <si>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</si>
  <si>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</t>
  </si>
  <si>
    <t>Guamanian or Chamorro</t>
  </si>
  <si>
    <t>Samoan</t>
  </si>
  <si>
    <t>Other Pacific Islander</t>
  </si>
  <si>
    <t>Less than a high school diploma</t>
  </si>
  <si>
    <t>High school diploma or GED</t>
  </si>
  <si>
    <t>Some college, no degree</t>
  </si>
  <si>
    <t>Associate's degree</t>
  </si>
  <si>
    <t>Bachelor's degree</t>
  </si>
  <si>
    <t>Graduate school degree</t>
  </si>
  <si>
    <t>Less than $25,000</t>
  </si>
  <si>
    <t>$25,000-$34,999</t>
  </si>
  <si>
    <t>$35,000-$44,999</t>
  </si>
  <si>
    <t>$45,000-$54,999</t>
  </si>
  <si>
    <t>$55,000-$74,999</t>
  </si>
  <si>
    <t>$75,000 or more</t>
  </si>
  <si>
    <r>
      <t xml:space="preserve">because of our </t>
    </r>
    <r>
      <rPr>
        <sz val="11"/>
        <color theme="1"/>
        <rFont val="Calibri"/>
        <family val="2"/>
        <scheme val="minor"/>
      </rPr>
      <t>culture and values</t>
    </r>
  </si>
  <si>
    <r>
      <t xml:space="preserve">my family because of our </t>
    </r>
    <r>
      <rPr>
        <sz val="11"/>
        <color theme="1"/>
        <rFont val="Calibri"/>
        <family val="2"/>
        <scheme val="minor"/>
      </rPr>
      <t>race/ethnicity</t>
    </r>
  </si>
  <si>
    <r>
      <t xml:space="preserve">my family because of our </t>
    </r>
    <r>
      <rPr>
        <sz val="11"/>
        <color theme="1"/>
        <rFont val="Calibri"/>
        <family val="2"/>
        <scheme val="minor"/>
      </rPr>
      <t>financial situation</t>
    </r>
  </si>
  <si>
    <t xml:space="preserve">Listen to your ideas about ways to change </t>
  </si>
  <si>
    <t xml:space="preserve">Remember personal details about your family </t>
  </si>
  <si>
    <t>FSS ID</t>
  </si>
  <si>
    <t xml:space="preserve">Encourages me to be involved in all aspects of my child’s care </t>
  </si>
  <si>
    <t>FSSPQ6a</t>
  </si>
  <si>
    <t>FSSPQ6b</t>
  </si>
  <si>
    <t>FSSPQ6c</t>
  </si>
  <si>
    <t>FSSPQ6d</t>
  </si>
  <si>
    <t>FSSPQ6e</t>
  </si>
  <si>
    <t>FSSPQ11a</t>
  </si>
  <si>
    <t>FSSPQ11b</t>
  </si>
  <si>
    <t>FSSPQ11c</t>
  </si>
  <si>
    <t>FSSPQ11d</t>
  </si>
  <si>
    <t>FSSPQ13c</t>
  </si>
  <si>
    <t>FSSPQ13d</t>
  </si>
  <si>
    <t>FSSPQ16f</t>
  </si>
  <si>
    <t xml:space="preserve">FAMILY SERVICES STAFF PARENT MEASURE SHORT FORM SCORES </t>
  </si>
  <si>
    <t>FPTRQ FSS Parent Measure SHORT FORM Scoring Sheet</t>
  </si>
  <si>
    <t>FSSPQ6f</t>
  </si>
  <si>
    <t>FSSPQ9a</t>
  </si>
  <si>
    <t>FSSPQ9b</t>
  </si>
  <si>
    <t>FSSPQ10a</t>
  </si>
  <si>
    <t>FSSPQ10b</t>
  </si>
  <si>
    <t>FSSPQ10c</t>
  </si>
  <si>
    <t>FSSPQ10d</t>
  </si>
  <si>
    <t>FSSPQ12c</t>
  </si>
  <si>
    <t>FSSPQ12d</t>
  </si>
  <si>
    <t>FSSPQ12e</t>
  </si>
  <si>
    <t>FSSPQ13e</t>
  </si>
  <si>
    <t>FSSPQ14e</t>
  </si>
  <si>
    <t>FSSPQ14f</t>
  </si>
  <si>
    <t>FSSPQ15</t>
  </si>
  <si>
    <t>FSSPQ16g</t>
  </si>
  <si>
    <t>FSSPQ16h</t>
  </si>
  <si>
    <t>FSSPQ16i</t>
  </si>
  <si>
    <t>FSSPQ16j</t>
  </si>
  <si>
    <t>FSSPQ16k</t>
  </si>
  <si>
    <t>FSSPQ16l</t>
  </si>
  <si>
    <t>FSSPQ16m</t>
  </si>
  <si>
    <t>FSSPQ16n</t>
  </si>
  <si>
    <t>TOTAL FSS Parent Measure SHORT FORM Score</t>
  </si>
  <si>
    <t>My Family Service Worker is open to learning different ways</t>
  </si>
  <si>
    <t>FSSPQ7</t>
  </si>
  <si>
    <t xml:space="preserve">     Subscale: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</si>
</sst>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5" borderId="1" xfId="0" applyFill="1" applyBorder="1" applyProtection="1"/>
    <xf numFmtId="0" fontId="0" fillId="5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0" fillId="4" borderId="1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ont="1" applyFill="1" applyBorder="1"/>
    <xf numFmtId="0" fontId="0" fillId="0" borderId="0" xfId="0" applyFont="1" applyBorder="1"/>
    <xf numFmtId="0" fontId="0" fillId="0" borderId="1" xfId="0" applyFill="1" applyBorder="1" applyProtection="1"/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1" fillId="4" borderId="1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9" zoomScaleNormal="100" workbookViewId="0">
      <selection activeCell="C3" sqref="C3"/>
    </sheetView>
  </sheetViews>
  <sheetFormatPr defaultColWidth="8.85546875" defaultRowHeight="15" x14ac:dyDescent="0.25"/>
  <cols>
    <col min="1" max="1" width="10.7109375" style="6" customWidth="1"/>
    <col min="2" max="2" width="60.7109375" style="6" customWidth="1"/>
    <col min="3" max="17" width="6.7109375" style="6" customWidth="1"/>
    <col min="18" max="16384" width="8.85546875" style="6"/>
  </cols>
  <sheetData>
    <row r="1" spans="1:17" ht="30" customHeight="1" x14ac:dyDescent="0.3">
      <c r="A1" s="36" t="s">
        <v>143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4.45" x14ac:dyDescent="0.3">
      <c r="A2" s="7"/>
      <c r="B2" s="7"/>
      <c r="C2" s="38" t="s">
        <v>43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ht="14.45" x14ac:dyDescent="0.3">
      <c r="A3" s="7"/>
      <c r="B3" s="8" t="s">
        <v>44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</row>
    <row r="4" spans="1:17" ht="14.45" x14ac:dyDescent="0.3">
      <c r="A4" s="7"/>
      <c r="B4" s="8" t="s">
        <v>128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 t="s">
        <v>46</v>
      </c>
      <c r="K4" s="1" t="s">
        <v>46</v>
      </c>
      <c r="L4" s="1" t="s">
        <v>46</v>
      </c>
      <c r="M4" s="1" t="s">
        <v>46</v>
      </c>
      <c r="N4" s="1" t="s">
        <v>46</v>
      </c>
      <c r="O4" s="1" t="s">
        <v>46</v>
      </c>
      <c r="P4" s="1" t="s">
        <v>46</v>
      </c>
      <c r="Q4" s="1" t="s">
        <v>46</v>
      </c>
    </row>
    <row r="5" spans="1:17" ht="14.45" x14ac:dyDescent="0.3">
      <c r="B5" s="9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1" t="s">
        <v>59</v>
      </c>
      <c r="O5" s="1" t="s">
        <v>60</v>
      </c>
      <c r="P5" s="1" t="s">
        <v>61</v>
      </c>
      <c r="Q5" s="2" t="s">
        <v>62</v>
      </c>
    </row>
    <row r="6" spans="1:17" ht="14.45" x14ac:dyDescent="0.3">
      <c r="A6" s="10" t="s">
        <v>63</v>
      </c>
      <c r="B6" s="11" t="s">
        <v>64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14" customFormat="1" ht="14.45" x14ac:dyDescent="0.3">
      <c r="A7" s="12" t="s">
        <v>24</v>
      </c>
      <c r="B7" s="1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4" customFormat="1" ht="14.45" x14ac:dyDescent="0.3">
      <c r="A8" s="12" t="s">
        <v>25</v>
      </c>
      <c r="B8" s="1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4" customFormat="1" ht="14.45" x14ac:dyDescent="0.3">
      <c r="A9" s="12" t="s">
        <v>26</v>
      </c>
      <c r="B9" s="13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4" customFormat="1" ht="14.45" x14ac:dyDescent="0.3">
      <c r="A10" s="26" t="s">
        <v>27</v>
      </c>
      <c r="B10" s="27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14" customFormat="1" ht="14.45" x14ac:dyDescent="0.3">
      <c r="A11" s="26" t="s">
        <v>28</v>
      </c>
      <c r="B11" s="27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4" customFormat="1" x14ac:dyDescent="0.25">
      <c r="A12" s="26" t="s">
        <v>29</v>
      </c>
      <c r="B12" s="27" t="s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4" customFormat="1" ht="14.45" x14ac:dyDescent="0.3">
      <c r="A13" s="26" t="s">
        <v>30</v>
      </c>
      <c r="B13" s="27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4" customFormat="1" x14ac:dyDescent="0.25">
      <c r="A14" s="12" t="s">
        <v>31</v>
      </c>
      <c r="B14" s="29" t="s">
        <v>129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4" customFormat="1" ht="14.45" x14ac:dyDescent="0.3">
      <c r="A15" s="12" t="s">
        <v>32</v>
      </c>
      <c r="B15" s="29" t="s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4" customFormat="1" ht="15" customHeight="1" x14ac:dyDescent="0.3">
      <c r="A16" s="26" t="s">
        <v>33</v>
      </c>
      <c r="B16" s="17" t="s">
        <v>123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4" customFormat="1" ht="14.45" x14ac:dyDescent="0.3">
      <c r="A17" s="26" t="s">
        <v>34</v>
      </c>
      <c r="B17" s="17" t="s">
        <v>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14" customFormat="1" ht="15.75" customHeight="1" x14ac:dyDescent="0.3">
      <c r="A18" s="26" t="s">
        <v>35</v>
      </c>
      <c r="B18" s="17" t="s">
        <v>125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14" customFormat="1" ht="14.45" x14ac:dyDescent="0.3">
      <c r="A19" s="12" t="s">
        <v>36</v>
      </c>
      <c r="B19" s="16" t="s">
        <v>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14" customFormat="1" ht="14.45" x14ac:dyDescent="0.3">
      <c r="A20" s="12" t="s">
        <v>37</v>
      </c>
      <c r="B20" s="16" t="s">
        <v>126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14" customFormat="1" ht="14.45" x14ac:dyDescent="0.3">
      <c r="A21" s="12" t="s">
        <v>38</v>
      </c>
      <c r="B21" s="16" t="s">
        <v>127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14" customFormat="1" ht="14.45" x14ac:dyDescent="0.3">
      <c r="A22" s="26" t="s">
        <v>130</v>
      </c>
      <c r="B22" s="17" t="s"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4" customFormat="1" ht="14.45" x14ac:dyDescent="0.3">
      <c r="A23" s="26" t="s">
        <v>131</v>
      </c>
      <c r="B23" s="17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4" customFormat="1" ht="14.45" x14ac:dyDescent="0.3">
      <c r="A24" s="26" t="s">
        <v>132</v>
      </c>
      <c r="B24" s="17" t="s">
        <v>10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14" customFormat="1" ht="14.45" x14ac:dyDescent="0.3">
      <c r="A25" s="26" t="s">
        <v>133</v>
      </c>
      <c r="B25" s="17" t="s"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14" customFormat="1" ht="14.45" x14ac:dyDescent="0.3">
      <c r="A26" s="26" t="s">
        <v>134</v>
      </c>
      <c r="B26" s="17" t="s">
        <v>12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14" customFormat="1" ht="14.45" x14ac:dyDescent="0.3">
      <c r="A27" s="26" t="s">
        <v>144</v>
      </c>
      <c r="B27" s="17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4" customFormat="1" ht="14.45" x14ac:dyDescent="0.3">
      <c r="A28" s="12" t="s">
        <v>168</v>
      </c>
      <c r="B28" s="16" t="s">
        <v>167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14" customFormat="1" ht="14.45" x14ac:dyDescent="0.3">
      <c r="A29" s="26" t="s">
        <v>39</v>
      </c>
      <c r="B29" s="28" t="s">
        <v>78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4" customFormat="1" ht="14.45" x14ac:dyDescent="0.3">
      <c r="A30" s="26" t="s">
        <v>40</v>
      </c>
      <c r="B30" s="28" t="s">
        <v>79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4" customFormat="1" ht="14.45" x14ac:dyDescent="0.3">
      <c r="A31" s="26" t="s">
        <v>41</v>
      </c>
      <c r="B31" s="28" t="s">
        <v>80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4" customFormat="1" ht="14.45" x14ac:dyDescent="0.3">
      <c r="A32" s="26" t="s">
        <v>42</v>
      </c>
      <c r="B32" s="28" t="s">
        <v>81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4" customFormat="1" ht="14.45" x14ac:dyDescent="0.3">
      <c r="A33" s="12" t="s">
        <v>145</v>
      </c>
      <c r="B33" s="24" t="s">
        <v>82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14" customFormat="1" ht="14.45" x14ac:dyDescent="0.3">
      <c r="A34" s="12" t="s">
        <v>146</v>
      </c>
      <c r="B34" s="24" t="s">
        <v>83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14" customFormat="1" ht="14.45" x14ac:dyDescent="0.3">
      <c r="A35" s="26" t="s">
        <v>147</v>
      </c>
      <c r="B35" s="28" t="s">
        <v>84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14" customFormat="1" ht="14.45" x14ac:dyDescent="0.3">
      <c r="A36" s="26" t="s">
        <v>148</v>
      </c>
      <c r="B36" s="28" t="s">
        <v>85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14" customFormat="1" ht="14.45" x14ac:dyDescent="0.3">
      <c r="A37" s="26" t="s">
        <v>149</v>
      </c>
      <c r="B37" s="28" t="s">
        <v>86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4" customFormat="1" ht="14.45" x14ac:dyDescent="0.3">
      <c r="A38" s="26" t="s">
        <v>150</v>
      </c>
      <c r="B38" s="28" t="s">
        <v>87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14" customFormat="1" ht="14.45" x14ac:dyDescent="0.3">
      <c r="A39" s="12" t="s">
        <v>135</v>
      </c>
      <c r="B39" s="30">
        <v>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14" customFormat="1" ht="14.45" x14ac:dyDescent="0.3">
      <c r="A40" s="12" t="s">
        <v>136</v>
      </c>
      <c r="B40" s="31" t="s">
        <v>95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14" customFormat="1" ht="14.45" x14ac:dyDescent="0.3">
      <c r="A41" s="12" t="s">
        <v>137</v>
      </c>
      <c r="B41" s="31" t="s">
        <v>96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s="14" customFormat="1" ht="14.45" x14ac:dyDescent="0.3">
      <c r="A42" s="12" t="s">
        <v>138</v>
      </c>
      <c r="B42" s="24" t="s">
        <v>88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14" customFormat="1" ht="14.45" x14ac:dyDescent="0.3">
      <c r="A43" s="26" t="s">
        <v>65</v>
      </c>
      <c r="B43" s="28" t="s">
        <v>89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14" customFormat="1" ht="14.45" x14ac:dyDescent="0.3">
      <c r="A44" s="26" t="s">
        <v>66</v>
      </c>
      <c r="B44" s="28" t="s">
        <v>90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s="14" customFormat="1" ht="14.45" x14ac:dyDescent="0.3">
      <c r="A45" s="26" t="s">
        <v>151</v>
      </c>
      <c r="B45" s="28" t="s">
        <v>91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14" customFormat="1" ht="14.45" x14ac:dyDescent="0.3">
      <c r="A46" s="26" t="s">
        <v>152</v>
      </c>
      <c r="B46" s="28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14" customFormat="1" ht="14.45" x14ac:dyDescent="0.3">
      <c r="A47" s="26" t="s">
        <v>153</v>
      </c>
      <c r="B47" s="28" t="s">
        <v>93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14" customFormat="1" ht="14.45" x14ac:dyDescent="0.3">
      <c r="A48" s="12" t="s">
        <v>67</v>
      </c>
      <c r="B48" s="24" t="s">
        <v>111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s="14" customFormat="1" ht="14.45" x14ac:dyDescent="0.3">
      <c r="A49" s="12" t="s">
        <v>68</v>
      </c>
      <c r="B49" s="24" t="s">
        <v>112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s="14" customFormat="1" ht="14.45" x14ac:dyDescent="0.3">
      <c r="A50" s="12" t="s">
        <v>139</v>
      </c>
      <c r="B50" s="24" t="s">
        <v>113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s="14" customFormat="1" ht="14.45" x14ac:dyDescent="0.3">
      <c r="A51" s="12" t="s">
        <v>140</v>
      </c>
      <c r="B51" s="24" t="s">
        <v>114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s="14" customFormat="1" ht="14.45" x14ac:dyDescent="0.3">
      <c r="A52" s="12" t="s">
        <v>154</v>
      </c>
      <c r="B52" s="24" t="s">
        <v>115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14" customFormat="1" ht="14.45" x14ac:dyDescent="0.3">
      <c r="A53" s="12" t="s">
        <v>141</v>
      </c>
      <c r="B53" s="24" t="s">
        <v>116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14" customFormat="1" ht="14.45" x14ac:dyDescent="0.3">
      <c r="A54" s="26" t="s">
        <v>69</v>
      </c>
      <c r="B54" s="28" t="s">
        <v>117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14" customFormat="1" ht="14.45" x14ac:dyDescent="0.3">
      <c r="A55" s="26" t="s">
        <v>70</v>
      </c>
      <c r="B55" s="28" t="s">
        <v>118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14" customFormat="1" ht="14.45" x14ac:dyDescent="0.3">
      <c r="A56" s="26" t="s">
        <v>71</v>
      </c>
      <c r="B56" s="28" t="s">
        <v>119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14" customFormat="1" ht="14.45" x14ac:dyDescent="0.3">
      <c r="A57" s="26" t="s">
        <v>72</v>
      </c>
      <c r="B57" s="28" t="s">
        <v>120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14" customFormat="1" ht="14.45" x14ac:dyDescent="0.3">
      <c r="A58" s="26" t="s">
        <v>155</v>
      </c>
      <c r="B58" s="28" t="s">
        <v>121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4.45" x14ac:dyDescent="0.3">
      <c r="A59" s="26" t="s">
        <v>156</v>
      </c>
      <c r="B59" s="28" t="s">
        <v>122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4.45" x14ac:dyDescent="0.3">
      <c r="A60" s="12" t="s">
        <v>157</v>
      </c>
      <c r="B60" s="24" t="s">
        <v>94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45" x14ac:dyDescent="0.3">
      <c r="A61" s="26" t="s">
        <v>73</v>
      </c>
      <c r="B61" s="32" t="s">
        <v>97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4.45" x14ac:dyDescent="0.3">
      <c r="A62" s="26" t="s">
        <v>74</v>
      </c>
      <c r="B62" s="33" t="s">
        <v>98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4.45" x14ac:dyDescent="0.3">
      <c r="A63" s="26" t="s">
        <v>75</v>
      </c>
      <c r="B63" s="32" t="s">
        <v>99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4.45" x14ac:dyDescent="0.3">
      <c r="A64" s="26" t="s">
        <v>76</v>
      </c>
      <c r="B64" s="32" t="s">
        <v>100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4.45" x14ac:dyDescent="0.3">
      <c r="A65" s="26" t="s">
        <v>77</v>
      </c>
      <c r="B65" s="32" t="s">
        <v>101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4.45" x14ac:dyDescent="0.3">
      <c r="A66" s="26" t="s">
        <v>141</v>
      </c>
      <c r="B66" s="32" t="s">
        <v>102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4.45" x14ac:dyDescent="0.3">
      <c r="A67" s="26" t="s">
        <v>158</v>
      </c>
      <c r="B67" s="32" t="s">
        <v>103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4.45" x14ac:dyDescent="0.3">
      <c r="A68" s="26" t="s">
        <v>159</v>
      </c>
      <c r="B68" s="32" t="s">
        <v>104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4.45" x14ac:dyDescent="0.3">
      <c r="A69" s="26" t="s">
        <v>160</v>
      </c>
      <c r="B69" s="33" t="s">
        <v>105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4.45" x14ac:dyDescent="0.3">
      <c r="A70" s="26" t="s">
        <v>161</v>
      </c>
      <c r="B70" s="32" t="s">
        <v>106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4.45" x14ac:dyDescent="0.3">
      <c r="A71" s="26" t="s">
        <v>162</v>
      </c>
      <c r="B71" s="32" t="s">
        <v>107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4.45" x14ac:dyDescent="0.3">
      <c r="A72" s="26" t="s">
        <v>163</v>
      </c>
      <c r="B72" s="32" t="s">
        <v>108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4.45" x14ac:dyDescent="0.3">
      <c r="A73" s="26" t="s">
        <v>164</v>
      </c>
      <c r="B73" s="32" t="s">
        <v>109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4.45" x14ac:dyDescent="0.3">
      <c r="A74" s="26" t="s">
        <v>165</v>
      </c>
      <c r="B74" s="32" t="s">
        <v>110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7" spans="1:17" ht="14.45" x14ac:dyDescent="0.3">
      <c r="A77" s="21"/>
      <c r="B77" s="25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9" spans="1:17" ht="27" customHeight="1" x14ac:dyDescent="0.3">
      <c r="A79" s="42" t="s">
        <v>142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4"/>
    </row>
    <row r="80" spans="1:17" ht="14.45" customHeight="1" x14ac:dyDescent="0.3">
      <c r="A80" s="48" t="s">
        <v>166</v>
      </c>
      <c r="B80" s="49"/>
      <c r="C80" s="18" t="str">
        <f>IF(OR(C81="",C83="",C87=""),"",C81+C83+C87)</f>
        <v/>
      </c>
      <c r="D80" s="18" t="str">
        <f t="shared" ref="D80:Q80" si="0">IF(OR(D81="",D83="",D87=""),"",D81+D83+D87)</f>
        <v/>
      </c>
      <c r="E80" s="18" t="str">
        <f t="shared" si="0"/>
        <v/>
      </c>
      <c r="F80" s="18" t="str">
        <f t="shared" si="0"/>
        <v/>
      </c>
      <c r="G80" s="18" t="str">
        <f t="shared" si="0"/>
        <v/>
      </c>
      <c r="H80" s="18" t="str">
        <f t="shared" si="0"/>
        <v/>
      </c>
      <c r="I80" s="18" t="str">
        <f t="shared" si="0"/>
        <v/>
      </c>
      <c r="J80" s="18" t="str">
        <f t="shared" si="0"/>
        <v/>
      </c>
      <c r="K80" s="18" t="str">
        <f t="shared" si="0"/>
        <v/>
      </c>
      <c r="L80" s="18" t="str">
        <f t="shared" si="0"/>
        <v/>
      </c>
      <c r="M80" s="18" t="str">
        <f t="shared" si="0"/>
        <v/>
      </c>
      <c r="N80" s="18" t="str">
        <f t="shared" si="0"/>
        <v/>
      </c>
      <c r="O80" s="18" t="str">
        <f t="shared" si="0"/>
        <v/>
      </c>
      <c r="P80" s="18" t="str">
        <f t="shared" si="0"/>
        <v/>
      </c>
      <c r="Q80" s="18" t="str">
        <f t="shared" si="0"/>
        <v/>
      </c>
    </row>
    <row r="81" spans="1:17" ht="14.45" customHeight="1" x14ac:dyDescent="0.3">
      <c r="A81" s="45" t="s">
        <v>15</v>
      </c>
      <c r="B81" s="45"/>
      <c r="C81" s="19" t="str">
        <f>C82</f>
        <v/>
      </c>
      <c r="D81" s="19" t="str">
        <f t="shared" ref="D81:Q81" si="1">D82</f>
        <v/>
      </c>
      <c r="E81" s="19" t="str">
        <f t="shared" si="1"/>
        <v/>
      </c>
      <c r="F81" s="19" t="str">
        <f t="shared" si="1"/>
        <v/>
      </c>
      <c r="G81" s="19" t="str">
        <f t="shared" si="1"/>
        <v/>
      </c>
      <c r="H81" s="19" t="str">
        <f t="shared" si="1"/>
        <v/>
      </c>
      <c r="I81" s="19" t="str">
        <f t="shared" si="1"/>
        <v/>
      </c>
      <c r="J81" s="19" t="str">
        <f t="shared" si="1"/>
        <v/>
      </c>
      <c r="K81" s="19" t="str">
        <f t="shared" si="1"/>
        <v/>
      </c>
      <c r="L81" s="19" t="str">
        <f t="shared" si="1"/>
        <v/>
      </c>
      <c r="M81" s="19" t="str">
        <f t="shared" si="1"/>
        <v/>
      </c>
      <c r="N81" s="19" t="str">
        <f t="shared" si="1"/>
        <v/>
      </c>
      <c r="O81" s="19" t="str">
        <f t="shared" si="1"/>
        <v/>
      </c>
      <c r="P81" s="19" t="str">
        <f t="shared" si="1"/>
        <v/>
      </c>
      <c r="Q81" s="19" t="str">
        <f t="shared" si="1"/>
        <v/>
      </c>
    </row>
    <row r="82" spans="1:17" ht="14.45" customHeight="1" x14ac:dyDescent="0.3">
      <c r="A82" s="41" t="s">
        <v>16</v>
      </c>
      <c r="B82" s="41"/>
      <c r="C82" s="15" t="str">
        <f>IF(COUNTBLANK(C10:C13)&gt;0,"",C10+C11+C12+C13)</f>
        <v/>
      </c>
      <c r="D82" s="15" t="str">
        <f t="shared" ref="D82:Q82" si="2">IF(COUNTBLANK(D10:D13)&gt;0,"",D10+D11+D12+D13)</f>
        <v/>
      </c>
      <c r="E82" s="15" t="str">
        <f t="shared" si="2"/>
        <v/>
      </c>
      <c r="F82" s="15" t="str">
        <f t="shared" si="2"/>
        <v/>
      </c>
      <c r="G82" s="15" t="str">
        <f t="shared" si="2"/>
        <v/>
      </c>
      <c r="H82" s="15" t="str">
        <f t="shared" si="2"/>
        <v/>
      </c>
      <c r="I82" s="15" t="str">
        <f t="shared" si="2"/>
        <v/>
      </c>
      <c r="J82" s="15" t="str">
        <f t="shared" si="2"/>
        <v/>
      </c>
      <c r="K82" s="15" t="str">
        <f t="shared" si="2"/>
        <v/>
      </c>
      <c r="L82" s="15" t="str">
        <f t="shared" si="2"/>
        <v/>
      </c>
      <c r="M82" s="15" t="str">
        <f t="shared" si="2"/>
        <v/>
      </c>
      <c r="N82" s="15" t="str">
        <f t="shared" si="2"/>
        <v/>
      </c>
      <c r="O82" s="15" t="str">
        <f t="shared" si="2"/>
        <v/>
      </c>
      <c r="P82" s="15" t="str">
        <f t="shared" si="2"/>
        <v/>
      </c>
      <c r="Q82" s="15" t="str">
        <f t="shared" si="2"/>
        <v/>
      </c>
    </row>
    <row r="83" spans="1:17" ht="14.45" customHeight="1" x14ac:dyDescent="0.3">
      <c r="A83" s="46" t="s">
        <v>22</v>
      </c>
      <c r="B83" s="47"/>
      <c r="C83" s="20" t="str">
        <f>IF(COUNTBLANK(C84:C86)&gt;0,"",C84+C85+C86)</f>
        <v/>
      </c>
      <c r="D83" s="20" t="str">
        <f t="shared" ref="D83:Q83" si="3">IF(COUNTBLANK(D84:D86)&gt;0,"",D84+D85+D86)</f>
        <v/>
      </c>
      <c r="E83" s="20" t="str">
        <f t="shared" si="3"/>
        <v/>
      </c>
      <c r="F83" s="20" t="str">
        <f t="shared" si="3"/>
        <v/>
      </c>
      <c r="G83" s="20" t="str">
        <f t="shared" si="3"/>
        <v/>
      </c>
      <c r="H83" s="20" t="str">
        <f t="shared" si="3"/>
        <v/>
      </c>
      <c r="I83" s="20" t="str">
        <f t="shared" si="3"/>
        <v/>
      </c>
      <c r="J83" s="20" t="str">
        <f t="shared" si="3"/>
        <v/>
      </c>
      <c r="K83" s="20" t="str">
        <f t="shared" si="3"/>
        <v/>
      </c>
      <c r="L83" s="20" t="str">
        <f t="shared" si="3"/>
        <v/>
      </c>
      <c r="M83" s="20" t="str">
        <f t="shared" si="3"/>
        <v/>
      </c>
      <c r="N83" s="20" t="str">
        <f t="shared" si="3"/>
        <v/>
      </c>
      <c r="O83" s="20" t="str">
        <f t="shared" si="3"/>
        <v/>
      </c>
      <c r="P83" s="20" t="str">
        <f t="shared" si="3"/>
        <v/>
      </c>
      <c r="Q83" s="20" t="str">
        <f t="shared" si="3"/>
        <v/>
      </c>
    </row>
    <row r="84" spans="1:17" ht="14.45" customHeight="1" x14ac:dyDescent="0.3">
      <c r="A84" s="41" t="s">
        <v>169</v>
      </c>
      <c r="B84" s="41"/>
      <c r="C84" s="15" t="str">
        <f>IF(COUNTBLANK(C7:C9)&gt;0,"",C7+C8+C9)</f>
        <v/>
      </c>
      <c r="D84" s="15" t="str">
        <f t="shared" ref="D84:Q84" si="4">IF(COUNTBLANK(D7:D9)&gt;0,"",D7+D8+D9)</f>
        <v/>
      </c>
      <c r="E84" s="15" t="str">
        <f t="shared" si="4"/>
        <v/>
      </c>
      <c r="F84" s="15" t="str">
        <f t="shared" si="4"/>
        <v/>
      </c>
      <c r="G84" s="15" t="str">
        <f t="shared" si="4"/>
        <v/>
      </c>
      <c r="H84" s="15" t="str">
        <f t="shared" si="4"/>
        <v/>
      </c>
      <c r="I84" s="15" t="str">
        <f t="shared" si="4"/>
        <v/>
      </c>
      <c r="J84" s="15" t="str">
        <f t="shared" si="4"/>
        <v/>
      </c>
      <c r="K84" s="15" t="str">
        <f t="shared" si="4"/>
        <v/>
      </c>
      <c r="L84" s="15" t="str">
        <f t="shared" si="4"/>
        <v/>
      </c>
      <c r="M84" s="15" t="str">
        <f t="shared" si="4"/>
        <v/>
      </c>
      <c r="N84" s="15" t="str">
        <f t="shared" si="4"/>
        <v/>
      </c>
      <c r="O84" s="15" t="str">
        <f t="shared" si="4"/>
        <v/>
      </c>
      <c r="P84" s="15" t="str">
        <f t="shared" si="4"/>
        <v/>
      </c>
      <c r="Q84" s="15" t="str">
        <f t="shared" si="4"/>
        <v/>
      </c>
    </row>
    <row r="85" spans="1:17" ht="14.45" customHeight="1" x14ac:dyDescent="0.3">
      <c r="A85" s="41" t="s">
        <v>17</v>
      </c>
      <c r="B85" s="41"/>
      <c r="C85" s="15" t="str">
        <f>IF(COUNTA(C14,C15,C28)&lt;3,"",C14+C15+C28)</f>
        <v/>
      </c>
      <c r="D85" s="15" t="str">
        <f t="shared" ref="D85:Q85" si="5">IF(COUNTA(D14,D15,D28)&lt;3,"",D14+D15+D28)</f>
        <v/>
      </c>
      <c r="E85" s="15" t="str">
        <f t="shared" si="5"/>
        <v/>
      </c>
      <c r="F85" s="15" t="str">
        <f t="shared" si="5"/>
        <v/>
      </c>
      <c r="G85" s="15" t="str">
        <f t="shared" si="5"/>
        <v/>
      </c>
      <c r="H85" s="15" t="str">
        <f t="shared" si="5"/>
        <v/>
      </c>
      <c r="I85" s="15" t="str">
        <f t="shared" si="5"/>
        <v/>
      </c>
      <c r="J85" s="15" t="str">
        <f t="shared" si="5"/>
        <v/>
      </c>
      <c r="K85" s="15" t="str">
        <f t="shared" si="5"/>
        <v/>
      </c>
      <c r="L85" s="15" t="str">
        <f t="shared" si="5"/>
        <v/>
      </c>
      <c r="M85" s="15" t="str">
        <f t="shared" si="5"/>
        <v/>
      </c>
      <c r="N85" s="15" t="str">
        <f t="shared" si="5"/>
        <v/>
      </c>
      <c r="O85" s="15" t="str">
        <f t="shared" si="5"/>
        <v/>
      </c>
      <c r="P85" s="15" t="str">
        <f t="shared" si="5"/>
        <v/>
      </c>
      <c r="Q85" s="15" t="str">
        <f t="shared" si="5"/>
        <v/>
      </c>
    </row>
    <row r="86" spans="1:17" ht="14.45" customHeight="1" x14ac:dyDescent="0.3">
      <c r="A86" s="41" t="s">
        <v>18</v>
      </c>
      <c r="B86" s="41"/>
      <c r="C86" s="15" t="str">
        <f>IF(COUNTBLANK(C19:C21)&gt;0,"",C19+C20+C21)</f>
        <v/>
      </c>
      <c r="D86" s="15" t="str">
        <f t="shared" ref="D86:Q86" si="6">IF(COUNTBLANK(D19:D21)&gt;0,"",D19+D20+D21)</f>
        <v/>
      </c>
      <c r="E86" s="15" t="str">
        <f t="shared" si="6"/>
        <v/>
      </c>
      <c r="F86" s="15" t="str">
        <f t="shared" si="6"/>
        <v/>
      </c>
      <c r="G86" s="15" t="str">
        <f t="shared" si="6"/>
        <v/>
      </c>
      <c r="H86" s="15" t="str">
        <f t="shared" si="6"/>
        <v/>
      </c>
      <c r="I86" s="15" t="str">
        <f t="shared" si="6"/>
        <v/>
      </c>
      <c r="J86" s="15" t="str">
        <f t="shared" si="6"/>
        <v/>
      </c>
      <c r="K86" s="15" t="str">
        <f t="shared" si="6"/>
        <v/>
      </c>
      <c r="L86" s="15" t="str">
        <f t="shared" si="6"/>
        <v/>
      </c>
      <c r="M86" s="15" t="str">
        <f t="shared" si="6"/>
        <v/>
      </c>
      <c r="N86" s="15" t="str">
        <f t="shared" si="6"/>
        <v/>
      </c>
      <c r="O86" s="15" t="str">
        <f t="shared" si="6"/>
        <v/>
      </c>
      <c r="P86" s="15" t="str">
        <f t="shared" si="6"/>
        <v/>
      </c>
      <c r="Q86" s="15" t="str">
        <f t="shared" si="6"/>
        <v/>
      </c>
    </row>
    <row r="87" spans="1:17" ht="14.45" customHeight="1" x14ac:dyDescent="0.3">
      <c r="A87" s="46" t="s">
        <v>23</v>
      </c>
      <c r="B87" s="47"/>
      <c r="C87" s="20" t="str">
        <f>IF(COUNTBLANK(C88:C90)&gt;0,"",C88+C89+C90)</f>
        <v/>
      </c>
      <c r="D87" s="20" t="str">
        <f t="shared" ref="D87:Q87" si="7">IF(COUNTBLANK(D88:D90)&gt;0,"",D88+D89+D90)</f>
        <v/>
      </c>
      <c r="E87" s="20" t="str">
        <f t="shared" si="7"/>
        <v/>
      </c>
      <c r="F87" s="20" t="str">
        <f t="shared" si="7"/>
        <v/>
      </c>
      <c r="G87" s="20" t="str">
        <f t="shared" si="7"/>
        <v/>
      </c>
      <c r="H87" s="20" t="str">
        <f t="shared" si="7"/>
        <v/>
      </c>
      <c r="I87" s="20" t="str">
        <f t="shared" si="7"/>
        <v/>
      </c>
      <c r="J87" s="20" t="str">
        <f t="shared" si="7"/>
        <v/>
      </c>
      <c r="K87" s="20" t="str">
        <f t="shared" si="7"/>
        <v/>
      </c>
      <c r="L87" s="20" t="str">
        <f t="shared" si="7"/>
        <v/>
      </c>
      <c r="M87" s="20" t="str">
        <f t="shared" si="7"/>
        <v/>
      </c>
      <c r="N87" s="20" t="str">
        <f t="shared" si="7"/>
        <v/>
      </c>
      <c r="O87" s="20" t="str">
        <f t="shared" si="7"/>
        <v/>
      </c>
      <c r="P87" s="20" t="str">
        <f t="shared" si="7"/>
        <v/>
      </c>
      <c r="Q87" s="20" t="str">
        <f t="shared" si="7"/>
        <v/>
      </c>
    </row>
    <row r="88" spans="1:17" ht="14.45" customHeight="1" x14ac:dyDescent="0.3">
      <c r="A88" s="41" t="s">
        <v>19</v>
      </c>
      <c r="B88" s="41"/>
      <c r="C88" s="15" t="str">
        <f>IF(COUNTA(C22,C24,C25)&lt;3,"",C22+C24+C25)</f>
        <v/>
      </c>
      <c r="D88" s="15" t="str">
        <f t="shared" ref="D88:Q88" si="8">IF(COUNTA(D22,D24,D25)&lt;3,"",D22+D24+D25)</f>
        <v/>
      </c>
      <c r="E88" s="15" t="str">
        <f t="shared" si="8"/>
        <v/>
      </c>
      <c r="F88" s="15" t="str">
        <f t="shared" si="8"/>
        <v/>
      </c>
      <c r="G88" s="15" t="str">
        <f t="shared" si="8"/>
        <v/>
      </c>
      <c r="H88" s="15" t="str">
        <f t="shared" si="8"/>
        <v/>
      </c>
      <c r="I88" s="15" t="str">
        <f t="shared" si="8"/>
        <v/>
      </c>
      <c r="J88" s="15" t="str">
        <f t="shared" si="8"/>
        <v/>
      </c>
      <c r="K88" s="15" t="str">
        <f t="shared" si="8"/>
        <v/>
      </c>
      <c r="L88" s="15" t="str">
        <f t="shared" si="8"/>
        <v/>
      </c>
      <c r="M88" s="15" t="str">
        <f t="shared" si="8"/>
        <v/>
      </c>
      <c r="N88" s="15" t="str">
        <f t="shared" si="8"/>
        <v/>
      </c>
      <c r="O88" s="15" t="str">
        <f t="shared" si="8"/>
        <v/>
      </c>
      <c r="P88" s="15" t="str">
        <f t="shared" si="8"/>
        <v/>
      </c>
      <c r="Q88" s="15" t="str">
        <f t="shared" si="8"/>
        <v/>
      </c>
    </row>
    <row r="89" spans="1:17" ht="14.45" customHeight="1" x14ac:dyDescent="0.3">
      <c r="A89" s="41" t="s">
        <v>21</v>
      </c>
      <c r="B89" s="41"/>
      <c r="C89" s="15" t="str">
        <f>IF(COUNTA(C23,C26,C27)&lt;3,"",IF(C23&lt;&gt;"", (5-C23),0)+IF(C26&lt;&gt;"", (5-C26),0)+IF(C27&lt;&gt;"", (5-C27),0))</f>
        <v/>
      </c>
      <c r="D89" s="15" t="str">
        <f t="shared" ref="D89:Q89" si="9">IF(COUNTA(D23,D26,D27)&lt;3,"",IF(D23&lt;&gt;"", (5-D23),0)+IF(D26&lt;&gt;"", (5-D26),0)+IF(D27&lt;&gt;"", (5-D27),0))</f>
        <v/>
      </c>
      <c r="E89" s="15" t="str">
        <f t="shared" si="9"/>
        <v/>
      </c>
      <c r="F89" s="15" t="str">
        <f t="shared" si="9"/>
        <v/>
      </c>
      <c r="G89" s="15" t="str">
        <f t="shared" si="9"/>
        <v/>
      </c>
      <c r="H89" s="15" t="str">
        <f t="shared" si="9"/>
        <v/>
      </c>
      <c r="I89" s="15" t="str">
        <f t="shared" si="9"/>
        <v/>
      </c>
      <c r="J89" s="15" t="str">
        <f t="shared" si="9"/>
        <v/>
      </c>
      <c r="K89" s="15" t="str">
        <f t="shared" si="9"/>
        <v/>
      </c>
      <c r="L89" s="15" t="str">
        <f t="shared" si="9"/>
        <v/>
      </c>
      <c r="M89" s="15" t="str">
        <f t="shared" si="9"/>
        <v/>
      </c>
      <c r="N89" s="15" t="str">
        <f t="shared" si="9"/>
        <v/>
      </c>
      <c r="O89" s="15" t="str">
        <f t="shared" si="9"/>
        <v/>
      </c>
      <c r="P89" s="15" t="str">
        <f t="shared" si="9"/>
        <v/>
      </c>
      <c r="Q89" s="15" t="str">
        <f t="shared" si="9"/>
        <v/>
      </c>
    </row>
    <row r="90" spans="1:17" ht="14.45" customHeight="1" x14ac:dyDescent="0.3">
      <c r="A90" s="34" t="s">
        <v>20</v>
      </c>
      <c r="B90" s="35"/>
      <c r="C90" s="15" t="str">
        <f>IF(COUNTBLANK(C16:C18)&gt;0,"",IF(C16&lt;&gt;"", (5-C16),0)+IF(C17&lt;&gt;"", (5-C17),0)+IF(C18&lt;&gt;"", (5-C18),0))</f>
        <v/>
      </c>
      <c r="D90" s="15" t="str">
        <f t="shared" ref="D90:Q90" si="10">IF(COUNTBLANK(D16:D18)&gt;0,"",IF(D16&lt;&gt;"", (5-D16),0)+IF(D17&lt;&gt;"", (5-D17),0)+IF(D18&lt;&gt;"", (5-D18),0))</f>
        <v/>
      </c>
      <c r="E90" s="15" t="str">
        <f t="shared" si="10"/>
        <v/>
      </c>
      <c r="F90" s="15" t="str">
        <f t="shared" si="10"/>
        <v/>
      </c>
      <c r="G90" s="15" t="str">
        <f t="shared" si="10"/>
        <v/>
      </c>
      <c r="H90" s="15" t="str">
        <f t="shared" si="10"/>
        <v/>
      </c>
      <c r="I90" s="15" t="str">
        <f t="shared" si="10"/>
        <v/>
      </c>
      <c r="J90" s="15" t="str">
        <f t="shared" si="10"/>
        <v/>
      </c>
      <c r="K90" s="15" t="str">
        <f t="shared" si="10"/>
        <v/>
      </c>
      <c r="L90" s="15" t="str">
        <f t="shared" si="10"/>
        <v/>
      </c>
      <c r="M90" s="15" t="str">
        <f t="shared" si="10"/>
        <v/>
      </c>
      <c r="N90" s="15" t="str">
        <f t="shared" si="10"/>
        <v/>
      </c>
      <c r="O90" s="15" t="str">
        <f t="shared" si="10"/>
        <v/>
      </c>
      <c r="P90" s="15" t="str">
        <f t="shared" si="10"/>
        <v/>
      </c>
      <c r="Q90" s="15" t="str">
        <f t="shared" si="10"/>
        <v/>
      </c>
    </row>
    <row r="91" spans="1:17" ht="16.149999999999999" customHeight="1" x14ac:dyDescent="0.3"/>
  </sheetData>
  <sheetProtection password="C5E2" sheet="1" objects="1" scenarios="1" selectLockedCells="1"/>
  <mergeCells count="14">
    <mergeCell ref="A90:B90"/>
    <mergeCell ref="A1:Q1"/>
    <mergeCell ref="C2:Q2"/>
    <mergeCell ref="A85:B85"/>
    <mergeCell ref="A86:B86"/>
    <mergeCell ref="A88:B88"/>
    <mergeCell ref="A89:B89"/>
    <mergeCell ref="A79:Q79"/>
    <mergeCell ref="A82:B82"/>
    <mergeCell ref="A84:B84"/>
    <mergeCell ref="A81:B81"/>
    <mergeCell ref="A83:B83"/>
    <mergeCell ref="A87:B87"/>
    <mergeCell ref="A80:B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FSS Parent Measure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Mark B</cp:lastModifiedBy>
  <dcterms:created xsi:type="dcterms:W3CDTF">2014-09-05T15:39:29Z</dcterms:created>
  <dcterms:modified xsi:type="dcterms:W3CDTF">2015-05-13T15:24:00Z</dcterms:modified>
</cp:coreProperties>
</file>